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840"/>
  </bookViews>
  <sheets>
    <sheet name="两包明细清单表" sheetId="14" r:id="rId1"/>
  </sheets>
  <definedNames>
    <definedName name="_xlnm._FilterDatabase" localSheetId="0" hidden="1">两包明细清单表!$A$1:$F$50</definedName>
    <definedName name="_xlnm.Print_Titles" localSheetId="0">两包明细清单表!$1:$2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>
  <etc:cellImage>
    <xdr:pic>
      <xdr:nvPicPr>
        <xdr:cNvPr id="12" name="ID_463EC894B8AF45179AD4D33AEEC74C13"/>
        <xdr:cNvPicPr>
          <a:picLocks noChangeAspect="1"/>
        </xdr:cNvPicPr>
      </xdr:nvPicPr>
      <xdr:blipFill>
        <a:blip r:embed="rId1"/>
        <a:srcRect l="1168" t="7251" r="9370" b="25680"/>
        <a:stretch>
          <a:fillRect/>
        </a:stretch>
      </xdr:blipFill>
      <xdr:spPr>
        <a:xfrm>
          <a:off x="2523490" y="3039745"/>
          <a:ext cx="1660525" cy="93154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1" name="ID_076CF04644E14B6F8FDB9A9DA501880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508250" y="7951470"/>
          <a:ext cx="1689100" cy="12668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38" name="ID_39990ADE24604BC4AAF25F0C1809B27F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503805" y="13087350"/>
          <a:ext cx="1699260" cy="1565275"/>
        </a:xfrm>
        <a:prstGeom prst="rect">
          <a:avLst/>
        </a:prstGeom>
      </xdr:spPr>
    </xdr:pic>
  </etc:cellImage>
  <etc:cellImage>
    <xdr:pic>
      <xdr:nvPicPr>
        <xdr:cNvPr id="39" name="ID_E88FF48D5F0B46A397FEAB402403CED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491105" y="18078450"/>
          <a:ext cx="1701165" cy="1490345"/>
        </a:xfrm>
        <a:prstGeom prst="rect">
          <a:avLst/>
        </a:prstGeom>
      </xdr:spPr>
    </xdr:pic>
  </etc:cellImage>
  <etc:cellImage>
    <xdr:pic>
      <xdr:nvPicPr>
        <xdr:cNvPr id="5" name="ID_2CE86859C1834039A225ACC611EC79D4" descr="大班椅-45°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509520" y="22332950"/>
          <a:ext cx="1534160" cy="2054225"/>
        </a:xfrm>
        <a:prstGeom prst="rect">
          <a:avLst/>
        </a:prstGeom>
      </xdr:spPr>
    </xdr:pic>
  </etc:cellImage>
  <etc:cellImage>
    <xdr:pic>
      <xdr:nvPicPr>
        <xdr:cNvPr id="6" name="ID_02A90C2190D14CA0B04365E2AEC4DBDB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2630170" y="25156160"/>
          <a:ext cx="1406525" cy="2176780"/>
        </a:xfrm>
        <a:prstGeom prst="rect">
          <a:avLst/>
        </a:prstGeom>
      </xdr:spPr>
    </xdr:pic>
  </etc:cellImage>
  <etc:cellImage>
    <xdr:pic>
      <xdr:nvPicPr>
        <xdr:cNvPr id="7" name="ID_CE5EE3B7D6EC4446948036B7A93608D7"/>
        <xdr:cNvPicPr>
          <a:picLocks noChangeAspect="1"/>
        </xdr:cNvPicPr>
      </xdr:nvPicPr>
      <xdr:blipFill>
        <a:blip r:embed="rId6"/>
        <a:srcRect l="7246" t="290"/>
        <a:stretch>
          <a:fillRect/>
        </a:stretch>
      </xdr:blipFill>
      <xdr:spPr>
        <a:xfrm>
          <a:off x="2479040" y="28334970"/>
          <a:ext cx="1723390" cy="1186180"/>
        </a:xfrm>
        <a:prstGeom prst="rect">
          <a:avLst/>
        </a:prstGeom>
      </xdr:spPr>
    </xdr:pic>
  </etc:cellImage>
  <etc:cellImage>
    <xdr:pic>
      <xdr:nvPicPr>
        <xdr:cNvPr id="23" name="ID_D75FDF9890D547458FA30136C6AEBF91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2494280" y="30510480"/>
          <a:ext cx="1711960" cy="1306195"/>
        </a:xfrm>
        <a:prstGeom prst="rect">
          <a:avLst/>
        </a:prstGeom>
      </xdr:spPr>
    </xdr:pic>
  </etc:cellImage>
  <etc:cellImage>
    <xdr:pic>
      <xdr:nvPicPr>
        <xdr:cNvPr id="24" name="ID_838EFC405098474DB44256882DD98A39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2489200" y="34581465"/>
          <a:ext cx="1709420" cy="845185"/>
        </a:xfrm>
        <a:prstGeom prst="rect">
          <a:avLst/>
        </a:prstGeom>
      </xdr:spPr>
    </xdr:pic>
  </etc:cellImage>
  <etc:cellImage>
    <xdr:pic>
      <xdr:nvPicPr>
        <xdr:cNvPr id="25" name="ID_18FABF81C31144D899DA885CDC63C297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2603500" y="38293675"/>
          <a:ext cx="1456055" cy="2463165"/>
        </a:xfrm>
        <a:prstGeom prst="rect">
          <a:avLst/>
        </a:prstGeom>
      </xdr:spPr>
    </xdr:pic>
  </etc:cellImage>
  <etc:cellImage>
    <xdr:pic>
      <xdr:nvPicPr>
        <xdr:cNvPr id="2" name="ID_6A48409AD2B74652AD4B74CAE97BD3A8"/>
        <xdr:cNvPicPr>
          <a:picLocks noChangeAspect="1"/>
        </xdr:cNvPicPr>
      </xdr:nvPicPr>
      <xdr:blipFill>
        <a:blip r:embed="rId10"/>
        <a:srcRect t="19727" b="5273"/>
        <a:stretch>
          <a:fillRect/>
        </a:stretch>
      </xdr:blipFill>
      <xdr:spPr>
        <a:xfrm>
          <a:off x="2475230" y="44619545"/>
          <a:ext cx="1732915" cy="1083310"/>
        </a:xfrm>
        <a:prstGeom prst="rect">
          <a:avLst/>
        </a:prstGeom>
      </xdr:spPr>
    </xdr:pic>
  </etc:cellImage>
  <etc:cellImage>
    <xdr:pic>
      <xdr:nvPicPr>
        <xdr:cNvPr id="48" name="ID_1F5EDDCB38024AF6897A1466C4DF233C"/>
        <xdr:cNvPicPr>
          <a:picLocks noChangeAspect="1"/>
        </xdr:cNvPicPr>
      </xdr:nvPicPr>
      <xdr:blipFill>
        <a:blip r:embed="rId11" r:link="rId12"/>
        <a:stretch>
          <a:fillRect/>
        </a:stretch>
      </xdr:blipFill>
      <xdr:spPr>
        <a:xfrm>
          <a:off x="2477770" y="49449990"/>
          <a:ext cx="1729105" cy="1731010"/>
        </a:xfrm>
        <a:prstGeom prst="rect">
          <a:avLst/>
        </a:prstGeom>
        <a:noFill/>
        <a:ln>
          <a:noFill/>
        </a:ln>
      </xdr:spPr>
    </xdr:pic>
  </etc:cellImage>
  <etc:cellImage>
    <xdr:pic>
      <xdr:nvPicPr>
        <xdr:cNvPr id="40" name="ID_1A86B693E53B4267A47A4DA931126017"/>
        <xdr:cNvPicPr>
          <a:picLocks noChangeAspect="1"/>
        </xdr:cNvPicPr>
      </xdr:nvPicPr>
      <xdr:blipFill>
        <a:blip r:embed="rId13"/>
        <a:srcRect l="7990" t="13485" r="6499" b="5993"/>
        <a:stretch>
          <a:fillRect/>
        </a:stretch>
      </xdr:blipFill>
      <xdr:spPr>
        <a:xfrm>
          <a:off x="2510155" y="54973220"/>
          <a:ext cx="1665605" cy="111061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9" name="ID_80CA7439DFD440548B2B81D388B471A5"/>
        <xdr:cNvPicPr>
          <a:picLocks noChangeAspect="1"/>
        </xdr:cNvPicPr>
      </xdr:nvPicPr>
      <xdr:blipFill>
        <a:blip r:embed="rId14" r:link="rId12"/>
        <a:srcRect l="22790" r="20415" b="3326"/>
        <a:stretch>
          <a:fillRect/>
        </a:stretch>
      </xdr:blipFill>
      <xdr:spPr>
        <a:xfrm>
          <a:off x="2512060" y="59170570"/>
          <a:ext cx="1614170" cy="2731770"/>
        </a:xfrm>
        <a:prstGeom prst="rect">
          <a:avLst/>
        </a:prstGeom>
        <a:noFill/>
        <a:ln>
          <a:noFill/>
        </a:ln>
      </xdr:spPr>
    </xdr:pic>
  </etc:cellImage>
  <etc:cellImage>
    <xdr:pic>
      <xdr:nvPicPr>
        <xdr:cNvPr id="32" name="ID_28E020B181CF42239BF30BC3DE08925D"/>
        <xdr:cNvPicPr>
          <a:picLocks noChangeAspect="1"/>
        </xdr:cNvPicPr>
      </xdr:nvPicPr>
      <xdr:blipFill>
        <a:blip r:embed="rId15"/>
        <a:srcRect l="37076" t="30462" r="36814" b="18000"/>
        <a:stretch>
          <a:fillRect/>
        </a:stretch>
      </xdr:blipFill>
      <xdr:spPr>
        <a:xfrm>
          <a:off x="2521585" y="64665860"/>
          <a:ext cx="1668780" cy="242443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20" name="ID_3521EBC7606D45858C640B22D98290EA"/>
        <xdr:cNvPicPr>
          <a:picLocks noChangeAspect="1"/>
        </xdr:cNvPicPr>
      </xdr:nvPicPr>
      <xdr:blipFill>
        <a:blip r:embed="rId11" r:link="rId12"/>
        <a:stretch>
          <a:fillRect/>
        </a:stretch>
      </xdr:blipFill>
      <xdr:spPr>
        <a:xfrm>
          <a:off x="2497455" y="70145275"/>
          <a:ext cx="1710690" cy="1714500"/>
        </a:xfrm>
        <a:prstGeom prst="rect">
          <a:avLst/>
        </a:prstGeom>
        <a:noFill/>
        <a:ln>
          <a:noFill/>
        </a:ln>
      </xdr:spPr>
    </xdr:pic>
  </etc:cellImage>
  <etc:cellImage>
    <xdr:pic>
      <xdr:nvPicPr>
        <xdr:cNvPr id="27" name="ID_9CDD59B67B054FA0A311BA7AD889755E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2613025" y="75287505"/>
          <a:ext cx="1470660" cy="193802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4" name="ID_C7C8AD3164EA41B990BCCF2576FFEA6F"/>
        <xdr:cNvPicPr>
          <a:picLocks noChangeAspect="1" noChangeArrowheads="1"/>
        </xdr:cNvPicPr>
      </xdr:nvPicPr>
      <xdr:blipFill>
        <a:blip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78405" y="80928210"/>
          <a:ext cx="1728470" cy="96520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5B9BD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E7E6E6"/>
                </a:outerShdw>
              </a:effectLst>
            </a14:hiddenEffects>
          </a:ext>
        </a:extLst>
      </xdr:spPr>
    </xdr:pic>
  </etc:cellImage>
  <etc:cellImage>
    <xdr:pic>
      <xdr:nvPicPr>
        <xdr:cNvPr id="22" name="ID_8F71BFC6BED149588EB28B2358A9951E"/>
        <xdr:cNvPicPr>
          <a:picLocks noChangeAspect="1"/>
        </xdr:cNvPicPr>
      </xdr:nvPicPr>
      <xdr:blipFill>
        <a:blip r:embed="rId18" r:link="rId12"/>
        <a:srcRect l="15298" r="14052" b="6269"/>
        <a:stretch>
          <a:fillRect/>
        </a:stretch>
      </xdr:blipFill>
      <xdr:spPr>
        <a:xfrm>
          <a:off x="2827020" y="85631020"/>
          <a:ext cx="1152525" cy="1528445"/>
        </a:xfrm>
        <a:prstGeom prst="rect">
          <a:avLst/>
        </a:prstGeom>
        <a:noFill/>
        <a:ln>
          <a:noFill/>
        </a:ln>
      </xdr:spPr>
    </xdr:pic>
  </etc:cellImage>
  <etc:cellImage>
    <xdr:pic>
      <xdr:nvPicPr>
        <xdr:cNvPr id="33" name="ID_B6D59480791F4C5B94C7575F9AD453A3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2533015" y="90838020"/>
          <a:ext cx="1674495" cy="182943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41" name="ID_E4AF8018F8184252B2DD50CCA4B70EF7"/>
        <xdr:cNvPicPr>
          <a:picLocks noChangeAspect="1"/>
        </xdr:cNvPicPr>
      </xdr:nvPicPr>
      <xdr:blipFill>
        <a:blip r:embed="rId20"/>
        <a:srcRect l="14978" t="1379" r="19103" b="5544"/>
        <a:stretch>
          <a:fillRect/>
        </a:stretch>
      </xdr:blipFill>
      <xdr:spPr>
        <a:xfrm>
          <a:off x="2492375" y="94676595"/>
          <a:ext cx="1700530" cy="276669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9" name="ID_031A89E21AFA451483FD0FC881CEA624"/>
        <xdr:cNvPicPr>
          <a:picLocks noChangeAspect="1"/>
        </xdr:cNvPicPr>
      </xdr:nvPicPr>
      <xdr:blipFill>
        <a:blip r:embed="rId21"/>
        <a:srcRect l="20900" t="2499" r="11671" b="2028"/>
        <a:stretch>
          <a:fillRect/>
        </a:stretch>
      </xdr:blipFill>
      <xdr:spPr>
        <a:xfrm>
          <a:off x="2487930" y="98611055"/>
          <a:ext cx="1720215" cy="145034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5" name="ID_A8BF5E6A4C844EF3A2A8505D96EDB922"/>
        <xdr:cNvPicPr>
          <a:picLocks noChangeAspect="1"/>
        </xdr:cNvPicPr>
      </xdr:nvPicPr>
      <xdr:blipFill>
        <a:blip r:embed="rId22"/>
        <a:srcRect l="21904" t="3845" r="10141" b="3210"/>
        <a:stretch>
          <a:fillRect/>
        </a:stretch>
      </xdr:blipFill>
      <xdr:spPr>
        <a:xfrm>
          <a:off x="2487295" y="102365810"/>
          <a:ext cx="1720850" cy="139001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3" name="ID_26810CA0969F4A6BBB464DBE0329F7B9"/>
        <xdr:cNvPicPr>
          <a:picLocks noChangeAspect="1"/>
        </xdr:cNvPicPr>
      </xdr:nvPicPr>
      <xdr:blipFill>
        <a:blip r:embed="rId23"/>
        <a:stretch>
          <a:fillRect/>
        </a:stretch>
      </xdr:blipFill>
      <xdr:spPr>
        <a:xfrm>
          <a:off x="2513965" y="105806240"/>
          <a:ext cx="1636395" cy="1553845"/>
        </a:xfrm>
        <a:prstGeom prst="rect">
          <a:avLst/>
        </a:prstGeom>
      </xdr:spPr>
    </xdr:pic>
  </etc:cellImage>
  <etc:cellImage>
    <xdr:pic>
      <xdr:nvPicPr>
        <xdr:cNvPr id="18" name="ID_4FCDC2F3E78D49E69EB27730A1BE0244" descr="D:\工作文件夹\工作项目\2016\1月\20160120深圳华为天安云谷二期\设计文件\效果图\效果图20160126\2200-900班台(去LOGO).jpg"/>
        <xdr:cNvPicPr>
          <a:picLocks noChangeAspect="1" noChangeArrowheads="1"/>
        </xdr:cNvPicPr>
      </xdr:nvPicPr>
      <xdr:blipFill>
        <a:blip r:embed="rId24"/>
        <a:srcRect t="20694"/>
        <a:stretch>
          <a:fillRect/>
        </a:stretch>
      </xdr:blipFill>
      <xdr:spPr>
        <a:xfrm>
          <a:off x="2524125" y="112620425"/>
          <a:ext cx="1641475" cy="1039495"/>
        </a:xfrm>
        <a:prstGeom prst="rect">
          <a:avLst/>
        </a:prstGeom>
        <a:noFill/>
      </xdr:spPr>
    </xdr:pic>
  </etc:cellImage>
  <etc:cellImage>
    <xdr:pic>
      <xdr:nvPicPr>
        <xdr:cNvPr id="21" name="ID_E51EF25E35144A8BB7D1104E93B88F4D"/>
        <xdr:cNvPicPr>
          <a:picLocks noChangeAspect="1"/>
        </xdr:cNvPicPr>
      </xdr:nvPicPr>
      <xdr:blipFill>
        <a:blip r:embed="rId25"/>
        <a:stretch>
          <a:fillRect/>
        </a:stretch>
      </xdr:blipFill>
      <xdr:spPr>
        <a:xfrm>
          <a:off x="2495550" y="117246400"/>
          <a:ext cx="1674495" cy="1466215"/>
        </a:xfrm>
        <a:prstGeom prst="rect">
          <a:avLst/>
        </a:prstGeom>
      </xdr:spPr>
    </xdr:pic>
  </etc:cellImage>
  <etc:cellImage>
    <xdr:pic>
      <xdr:nvPicPr>
        <xdr:cNvPr id="14" name="ID_23B0BFEB3F5C423991A013D75FB4F550"/>
        <xdr:cNvPicPr>
          <a:picLocks noChangeAspect="1"/>
        </xdr:cNvPicPr>
      </xdr:nvPicPr>
      <xdr:blipFill>
        <a:blip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550" r="16110"/>
        <a:stretch>
          <a:fillRect/>
        </a:stretch>
      </xdr:blipFill>
      <xdr:spPr>
        <a:xfrm flipH="1">
          <a:off x="2691765" y="121387870"/>
          <a:ext cx="1434465" cy="1771650"/>
        </a:xfrm>
        <a:prstGeom prst="rect">
          <a:avLst/>
        </a:prstGeom>
      </xdr:spPr>
    </xdr:pic>
  </etc:cellImage>
  <etc:cellImage>
    <xdr:pic>
      <xdr:nvPicPr>
        <xdr:cNvPr id="35" name="ID_1157BC242160456B92CBE8A3196CF688"/>
        <xdr:cNvPicPr>
          <a:picLocks noChangeAspect="1"/>
        </xdr:cNvPicPr>
      </xdr:nvPicPr>
      <xdr:blipFill>
        <a:blip r:embed="rId27"/>
        <a:srcRect l="19544" t="7477" r="11237" b="4688"/>
        <a:stretch>
          <a:fillRect/>
        </a:stretch>
      </xdr:blipFill>
      <xdr:spPr>
        <a:xfrm>
          <a:off x="2489835" y="125966855"/>
          <a:ext cx="1718310" cy="129413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34" name="ID_6C1683B656DF47CEA0B8689635CD64B8"/>
        <xdr:cNvPicPr>
          <a:picLocks noChangeAspect="1"/>
        </xdr:cNvPicPr>
      </xdr:nvPicPr>
      <xdr:blipFill>
        <a:blip r:embed="rId27"/>
        <a:srcRect l="19544" t="7477" r="11237" b="4688"/>
        <a:stretch>
          <a:fillRect/>
        </a:stretch>
      </xdr:blipFill>
      <xdr:spPr>
        <a:xfrm>
          <a:off x="2489835" y="131161155"/>
          <a:ext cx="1718310" cy="129413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36" name="ID_164016BACF154271B193E8C44CF806B9"/>
        <xdr:cNvPicPr>
          <a:picLocks noChangeAspect="1"/>
        </xdr:cNvPicPr>
      </xdr:nvPicPr>
      <xdr:blipFill>
        <a:blip r:embed="rId28"/>
        <a:srcRect l="22382" t="4198" r="9165" b="6949"/>
        <a:stretch>
          <a:fillRect/>
        </a:stretch>
      </xdr:blipFill>
      <xdr:spPr>
        <a:xfrm>
          <a:off x="2508885" y="136279255"/>
          <a:ext cx="1699260" cy="130238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6" name="ID_36D1B6612BD04474AC6E22C5078DD8DD"/>
        <xdr:cNvPicPr>
          <a:picLocks noChangeAspect="1"/>
        </xdr:cNvPicPr>
      </xdr:nvPicPr>
      <xdr:blipFill>
        <a:blip r:embed="rId29"/>
        <a:stretch>
          <a:fillRect/>
        </a:stretch>
      </xdr:blipFill>
      <xdr:spPr>
        <a:xfrm>
          <a:off x="2490470" y="141770735"/>
          <a:ext cx="1717675" cy="89598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7" name="ID_FA3F00EF49F5468EB5B4794403B80FD8"/>
        <xdr:cNvPicPr>
          <a:picLocks noChangeAspect="1"/>
        </xdr:cNvPicPr>
      </xdr:nvPicPr>
      <xdr:blipFill>
        <a:blip r:embed="rId29"/>
        <a:stretch>
          <a:fillRect/>
        </a:stretch>
      </xdr:blipFill>
      <xdr:spPr>
        <a:xfrm>
          <a:off x="2490470" y="146965035"/>
          <a:ext cx="1717675" cy="89598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8" name="ID_A3D72BD64A52402B8BA2A60DE2029E2B"/>
        <xdr:cNvPicPr>
          <a:picLocks noChangeAspect="1"/>
        </xdr:cNvPicPr>
      </xdr:nvPicPr>
      <xdr:blipFill>
        <a:blip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273" r="6072" b="17147"/>
        <a:stretch>
          <a:fillRect/>
        </a:stretch>
      </xdr:blipFill>
      <xdr:spPr>
        <a:xfrm>
          <a:off x="2491740" y="152078690"/>
          <a:ext cx="1707515" cy="1239520"/>
        </a:xfrm>
        <a:prstGeom prst="rect">
          <a:avLst/>
        </a:prstGeom>
      </xdr:spPr>
    </xdr:pic>
  </etc:cellImage>
  <etc:cellImage>
    <xdr:pic>
      <xdr:nvPicPr>
        <xdr:cNvPr id="13" name="ID_2ECF4079AB404C92BB4693F959F9E3B0"/>
        <xdr:cNvPicPr>
          <a:picLocks noChangeAspect="1"/>
        </xdr:cNvPicPr>
      </xdr:nvPicPr>
      <xdr:blipFill>
        <a:blip r:embed="rId31"/>
        <a:stretch>
          <a:fillRect/>
        </a:stretch>
      </xdr:blipFill>
      <xdr:spPr>
        <a:xfrm>
          <a:off x="2498090" y="156865320"/>
          <a:ext cx="1704340" cy="164973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29" name="ID_550D01A1E9C8483E8ED8A13D8E9B8D8C"/>
        <xdr:cNvPicPr>
          <a:picLocks noChangeAspect="1"/>
        </xdr:cNvPicPr>
      </xdr:nvPicPr>
      <xdr:blipFill>
        <a:blip r:embed="rId32"/>
        <a:stretch>
          <a:fillRect/>
        </a:stretch>
      </xdr:blipFill>
      <xdr:spPr>
        <a:xfrm>
          <a:off x="2532380" y="161185225"/>
          <a:ext cx="1588135" cy="1918970"/>
        </a:xfrm>
        <a:prstGeom prst="rect">
          <a:avLst/>
        </a:prstGeom>
      </xdr:spPr>
    </xdr:pic>
  </etc:cellImage>
  <etc:cellImage>
    <xdr:pic>
      <xdr:nvPicPr>
        <xdr:cNvPr id="26" name="ID_B50004BE3FE94011884AB9092E1332BC" descr="8380"/>
        <xdr:cNvPicPr>
          <a:picLocks noChangeAspect="1"/>
        </xdr:cNvPicPr>
      </xdr:nvPicPr>
      <xdr:blipFill>
        <a:blip r:embed="rId33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 t="27071" r="17420"/>
        <a:stretch>
          <a:fillRect/>
        </a:stretch>
      </xdr:blipFill>
      <xdr:spPr>
        <a:xfrm>
          <a:off x="2598420" y="164996495"/>
          <a:ext cx="1506220" cy="1774190"/>
        </a:xfrm>
        <a:prstGeom prst="rect">
          <a:avLst/>
        </a:prstGeom>
      </xdr:spPr>
    </xdr:pic>
  </etc:cellImage>
  <etc:cellImage>
    <xdr:pic>
      <xdr:nvPicPr>
        <xdr:cNvPr id="30" name="ID_AD69D3282D464D22A166C4E85C2DB86F"/>
        <xdr:cNvPicPr>
          <a:picLocks noChangeAspect="1"/>
        </xdr:cNvPicPr>
      </xdr:nvPicPr>
      <xdr:blipFill>
        <a:blip r:embed="rId34"/>
        <a:stretch>
          <a:fillRect/>
        </a:stretch>
      </xdr:blipFill>
      <xdr:spPr>
        <a:xfrm>
          <a:off x="2519680" y="168235630"/>
          <a:ext cx="1670050" cy="1990725"/>
        </a:xfrm>
        <a:prstGeom prst="rect">
          <a:avLst/>
        </a:prstGeom>
      </xdr:spPr>
    </xdr:pic>
  </etc:cellImage>
  <etc:cellImage>
    <xdr:pic>
      <xdr:nvPicPr>
        <xdr:cNvPr id="42" name="ID_E8106803629E4AD589A823B4E77A7DF4"/>
        <xdr:cNvPicPr>
          <a:picLocks noChangeAspect="1"/>
        </xdr:cNvPicPr>
      </xdr:nvPicPr>
      <xdr:blipFill>
        <a:blip r:embed="rId35"/>
        <a:stretch>
          <a:fillRect/>
        </a:stretch>
      </xdr:blipFill>
      <xdr:spPr>
        <a:xfrm>
          <a:off x="2517775" y="171657010"/>
          <a:ext cx="1677035" cy="218630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43" name="ID_F4D7E259377644E9859EAA3E45CD00D1"/>
        <xdr:cNvPicPr>
          <a:picLocks noChangeAspect="1"/>
        </xdr:cNvPicPr>
      </xdr:nvPicPr>
      <xdr:blipFill>
        <a:blip r:embed="rId36"/>
        <a:srcRect l="17134" t="16404" r="10358" b="4240"/>
        <a:stretch>
          <a:fillRect/>
        </a:stretch>
      </xdr:blipFill>
      <xdr:spPr>
        <a:xfrm>
          <a:off x="2501265" y="176017555"/>
          <a:ext cx="1622425" cy="116967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0" name="ID_8249B9435BC24CA8B529FB8505602C08"/>
        <xdr:cNvPicPr>
          <a:picLocks noChangeAspect="1"/>
        </xdr:cNvPicPr>
      </xdr:nvPicPr>
      <xdr:blipFill>
        <a:blip r:embed="rId37"/>
        <a:stretch>
          <a:fillRect/>
        </a:stretch>
      </xdr:blipFill>
      <xdr:spPr>
        <a:xfrm>
          <a:off x="2517775" y="180101240"/>
          <a:ext cx="1671955" cy="161417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45" name="ID_75764CAC40CC4F5D8B42D603764765FD"/>
        <xdr:cNvPicPr>
          <a:picLocks noChangeAspect="1"/>
        </xdr:cNvPicPr>
      </xdr:nvPicPr>
      <xdr:blipFill>
        <a:blip r:embed="rId38"/>
        <a:stretch>
          <a:fillRect/>
        </a:stretch>
      </xdr:blipFill>
      <xdr:spPr>
        <a:xfrm>
          <a:off x="2618105" y="183788050"/>
          <a:ext cx="1365885" cy="2400935"/>
        </a:xfrm>
        <a:prstGeom prst="rect">
          <a:avLst/>
        </a:prstGeom>
        <a:noFill/>
        <a:ln w="1">
          <a:noFill/>
        </a:ln>
      </xdr:spPr>
    </xdr:pic>
  </etc:cellImage>
  <etc:cellImage>
    <xdr:pic>
      <xdr:nvPicPr>
        <xdr:cNvPr id="46" name="ID_28051EAA85E541F0B223E683FE4E393A"/>
        <xdr:cNvPicPr>
          <a:picLocks noChangeAspect="1"/>
        </xdr:cNvPicPr>
      </xdr:nvPicPr>
      <xdr:blipFill>
        <a:blip r:embed="rId39"/>
        <a:stretch>
          <a:fillRect/>
        </a:stretch>
      </xdr:blipFill>
      <xdr:spPr>
        <a:xfrm>
          <a:off x="2554605" y="187233560"/>
          <a:ext cx="1525270" cy="3036570"/>
        </a:xfrm>
        <a:prstGeom prst="rect">
          <a:avLst/>
        </a:prstGeom>
        <a:noFill/>
        <a:ln w="9525">
          <a:noFill/>
        </a:ln>
      </xdr:spPr>
    </xdr:pic>
  </etc:cellImage>
</etc:cellImages>
</file>

<file path=xl/sharedStrings.xml><?xml version="1.0" encoding="utf-8"?>
<sst xmlns="http://schemas.openxmlformats.org/spreadsheetml/2006/main" count="148" uniqueCount="117">
  <si>
    <t>办公家具招标清单</t>
  </si>
  <si>
    <t>序号</t>
  </si>
  <si>
    <t>产品名称</t>
  </si>
  <si>
    <t>规格</t>
  </si>
  <si>
    <t>附图</t>
  </si>
  <si>
    <t>数量</t>
  </si>
  <si>
    <t>材质说明</t>
  </si>
  <si>
    <t>班台II</t>
  </si>
  <si>
    <t>2200*2000*750H</t>
  </si>
  <si>
    <r>
      <rPr>
        <sz val="11"/>
        <rFont val="微软雅黑 Light"/>
        <charset val="134"/>
      </rPr>
      <t>▲饰面：采用优质木皮，依据GB/T 35601-2017《绿色产品评价人造板和木质地板》；GB 18584-2001《室内装饰装修材料木家具中有害物质限量》；GB/T 13010-2020《木材工业用单板》；GB/T 3324-2017《木家具通用技术条件》标准；厚度≥0.6mm，总挥发性有机化合物≤20</t>
    </r>
    <r>
      <rPr>
        <sz val="11"/>
        <rFont val="Arial Unicode MS"/>
        <charset val="134"/>
      </rPr>
      <t>㎍</t>
    </r>
    <r>
      <rPr>
        <sz val="11"/>
        <rFont val="微软雅黑 Light"/>
        <charset val="134"/>
      </rPr>
      <t>/m³，甲醛释放量≤0.5mg/L，单板含水率3%～8%，无贯通裂缝、无虫蛀现象，无腐朽材。
▲基材：采用优质不低于E1级高密度纤维板，依据GB/T 31765-2015《高密度纤维板》；GB/T 17657-2022《人造板及饰面人造板理化性能试验方法》；GB/T 39600-2021《人造板及其制品甲醛释放量分级》；GB 18580-2017《室内装饰装修材料人造板及其制品中甲醛释放限量》；GB/T 35601-2017《绿色产品评价人造板和木质地板》；JC/T 2039-2010《抗菌防霉木质装饰板》标准；无油污、斑点或异物，无边角缺损，内结合强度，表面结合强度均符合要求，密度≥0.85g/cm³，含水率3%～8%，弹性模量≥4000MPa，吸水厚度膨胀率≤3%，垂直板面握螺钉力板边≥1300N，垂直板面握螺钉力板面≥1500N，甲醛释放量≤0.03mg/m³，总挥发性有机化合物≤20</t>
    </r>
    <r>
      <rPr>
        <sz val="11"/>
        <rFont val="Arial Unicode MS"/>
        <charset val="134"/>
      </rPr>
      <t>㎍</t>
    </r>
    <r>
      <rPr>
        <sz val="11"/>
        <rFont val="微软雅黑 Light"/>
        <charset val="134"/>
      </rPr>
      <t xml:space="preserve">/m³，防霉菌等级0级或1级。
封边：采用优质实木封边条，依据QB/T 4463-2013《家具用封边条技术要求》、QB/T 4371-2012《家具抗菌性能的评价》检测标准；厚度≥3mm，含水率8%～11%，甲醛释放量≤0.5mg/L，抗菌性能（抗细菌率）≥99.5%。 
▲油漆：采用优质环保油漆，依据GB 18581-2020《木器涂料中有害物质限量》；GB/T 21866-2008《抗菌涂料（漆膜）抗菌性测定法和抗菌效果》；GB/T 23997-2009《室内装饰装修用溶剂型聚氨酯木器涂料》；HJ/T 414-2007《环境标志产品技术要求 室内装饰装修用溶剂型木器涂料》标准；VOC含量≤5g/L，总铅含量≤2mg/kg，镉含量≤2mg/kg，铬含量≤2mg/kg，汞含量≤2mg/kg，乙二醇醚及醚酯总和含量（限乙二醇甲醚、乙二醇甲醚醋酸酯、乙二醇乙醚、乙二醇乙醚醋酸酯、乙二醇二甲醚、乙二醇二乙醚、二乙二醇二甲醚、三乙二醇二甲醚)≤20mg/kg，苯含量≤0.1%，甲醛含量≤10mg/kg，甲苯与二甲苯（含乙苯）总和含量≤5%，多环芳烃总和含量≤1mg/kg，抗菌性能（抗细菌率）≥99.5%。
水性胶粘剂：选用优质环保胶，依据GB 18583-2008《室内装饰装修材料胶粘剂中有害物质限量》；HJ 2541-2016《环境标志产品技术要求胶粘剂》标准；游离甲醛≤0.5g/kg，总挥发性有机物≤5g/L，卤代烃≤0.1g/kg。
五金配件：采用优质品牌五金配件，导轨依据GB/T 10125-2021《人造气氛腐蚀试验盐雾试验》；QB/T 3832- 1999《轻工产品金属镀层腐蚀试验结果的评价》；  QB/T 2454-2013《家具五金抽屉导轨》检测标准；中性盐雾试验≥500h，镀层本身的耐腐蚀等级≥10级，镀层对基体的保护等级≥10级；乙酸盐雾试验≥250h，镀层本身的耐腐蚀等级≥10级，镀层对基体的保护等级≥10级；耐久性≥12万次检测合格，抗菌性能（抗菌率）≥99%。铰链依据QB/T 2189-2013《家具五金杯状暗铰链》；GB/T 10125 -2021《人造气氛腐蚀试验盐雾 试验》； QB/T 3832-1999 《轻工产品金属镀层腐蚀试验结果的评价》检测标准；中性盐雾试验≥500h，镀层本身的耐腐蚀等级≥10级，镀层对基体的保护等级≥10级；乙酸盐雾试验≥250h，镀层本身的耐腐蚀等级≥10级，镀层对基体的保护等级≥10级；耐久性≥12万次检测合格，安装B型试验门时，下沉量不大于1.5mm，抗菌性能（抗菌率）≥99%。采用优质三合一偏心连接件，依据GB/T 3325 -2017《金属家具通用技术条件》; GB/T 10125-2021 《人造气氛腐蚀试验 盐雾试验》；QB/T 3832-1999 《轻工产品金属镀层腐蚀试验结果的评价》；GB/T 28203- 2011 《家具用连接件技术要求及试验方法》标准；表面应无剥落、返锈和毛刺；中性盐雾试验≥500h，镀层本身的耐腐蚀等级≥10级，镀层对基体的保护等级≥10级；乙酸盐雾试验≥240h，镀层本身的耐腐蚀等级≥10级，镀层对基体的保护等级≥10级；三合一偏心连接件偏心体抗压强度≥340N。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1"/>
        <rFont val="微软雅黑 Light"/>
        <charset val="134"/>
      </rPr>
      <t>要求：为确保所有产品系中标单位提供，均为品牌自有制造，除产品检测报告外，所有产品均需加有品牌LOGO标识，确保包括出库单、原厂外包装、全流程物流信息等完整；同时接受采购方现场检验和出厂监督。</t>
    </r>
  </si>
  <si>
    <t>班台III</t>
  </si>
  <si>
    <t>2400*2200*750H</t>
  </si>
  <si>
    <r>
      <rPr>
        <sz val="11"/>
        <rFont val="微软雅黑 Light"/>
        <charset val="134"/>
      </rPr>
      <t>饰面：采用优质木皮，依据GB/T 35601-2017《绿色产品评价人造板和木质地板》；GB 18584-2001《室内装饰装修材料木家具中有害物质限量》；GB/T 13010-2020《木材工业用单板》；GB/T 3324-2017《木家具通用技术条件》标准；厚度≥0.6mm，总挥发性有机化合物≤20</t>
    </r>
    <r>
      <rPr>
        <sz val="11"/>
        <rFont val="Arial Unicode MS"/>
        <charset val="134"/>
      </rPr>
      <t>㎍</t>
    </r>
    <r>
      <rPr>
        <sz val="11"/>
        <rFont val="微软雅黑 Light"/>
        <charset val="134"/>
      </rPr>
      <t>/m³，甲醛释放量≤0.5mg/L，单板含水率3%～8%，无贯通裂缝、无虫蛀现象，无腐朽材。
基材：采用优质不低于E1级高密度纤维板，依据GB/T 31765-2015《高密度纤维板》；GB/T 17657-2022《人造板及饰面人造板理化性能试验方法》；GB/T 39600-2021《人造板及其制品甲醛释放量分级》；GB 18580-2017《室内装饰装修材料人造板及其制品中甲醛释放限量》；GB/T 35601-2017《绿色产品评价人造板和木质地板》；JC/T 2039-2010《抗菌防霉木质装饰板》标准；无油污、斑点或异物，无边角缺损，内结合强度，表面结合强度均符合要求，密度≥0.85g/cm³，含水率3%～8%，弹性模量≥4000MPa，吸水厚度膨胀率≤3%，垂直板面握螺钉力板边≥1300N，垂直板面握螺钉力板面≥1500N，甲醛释放量≤0.03mg/m³，总挥发性有机化合物≤20</t>
    </r>
    <r>
      <rPr>
        <sz val="11"/>
        <rFont val="Arial Unicode MS"/>
        <charset val="134"/>
      </rPr>
      <t>㎍</t>
    </r>
    <r>
      <rPr>
        <sz val="11"/>
        <rFont val="微软雅黑 Light"/>
        <charset val="134"/>
      </rPr>
      <t xml:space="preserve">/m³，防霉菌等级0级或1级。
封边：采用优质实木封边条，依据QB/T 4463-2013《家具用封边条技术要求》、QB/T 4371-2012《家具抗菌性能的评价》检测标准；厚度≥3mm，含水率8%～11%，甲醛释放量≤0.5mg/L，抗菌性能（抗细菌率）≥99.5%。 
油漆：采用优质环保油漆，依据GB 18581-2020《木器涂料中有害物质限量》；GB/T 21866-2008《抗菌涂料（漆膜）抗菌性测定法和抗菌效果》；GB/T 23997-2009《室内装饰装修用溶剂型聚氨酯木器涂料》；HJ/T 414-2007《环境标志产品技术要求 室内装饰装修用溶剂型木器涂料》标准；VOC含量≤5g/L，总铅含量≤2mg/kg，镉含量≤2mg/kg，铬含量≤2mg/kg，汞含量≤2mg/kg，乙二醇醚及醚酯总和含量（限乙二醇甲醚、乙二醇甲醚醋酸酯、乙二醇乙醚、乙二醇乙醚醋酸酯、乙二醇二甲醚、乙二醇二乙醚、二乙二醇二甲醚、三乙二醇二甲醚)≤20mg/kg，苯含量≤0.1%，甲醛含量≤10mg/kg，甲苯与二甲苯（含乙苯）总和含量≤5%，多环芳烃总和含量≤1mg/kg，抗菌性能（抗细菌率）≥99.5%。
水性胶粘剂：选用优质环保胶，依据GB 18583-2008《室内装饰装修材料胶粘剂中有害物质限量》；HJ 2541-2016《环境标志产品技术要求胶粘剂》标准；游离甲醛≤0.5g/kg，总挥发性有机物≤5g/L，卤代烃≤0.1g/kg。
五金配件：采用优质品牌五金配件，导轨依据GB/T 10125-2021《人造气氛腐蚀试验盐雾试验》；QB/T 3832- 1999《轻工产品金属镀层腐蚀试验结果的评价》；  QB/T 2454-2013《家具五金抽屉导轨》检测标准；中性盐雾试验≥500h，镀层本身的耐腐蚀等级≥10级，镀层对基体的保护等级≥10级；乙酸盐雾试验≥250h，镀层本身的耐腐蚀等级≥10级，镀层对基体的保护等级≥10级；耐久性≥12万次检测合格，抗菌性能（抗菌率）≥99%。铰链依据QB/T 2189-2013《家具五金杯状暗铰链》；GB/T 10125 -2021《人造气氛腐蚀试验盐雾 试验》； QB/T 3832-1999 《轻工产品金属镀层腐蚀试验结果的评价》检测标准；中性盐雾试验≥500h，镀层本身的耐腐蚀等级≥10级，镀层对基体的保护等级≥10级；乙酸盐雾试验≥250h，镀层本身的耐腐蚀等级≥10级，镀层对基体的保护等级≥10级；耐久性≥12万次检测合格，安装B型试验门时，下沉量不大于1.5mm，抗菌性能（抗菌率）≥99%。采用优质三合一偏心连接件，依据GB/T 3325 -2017《金属家具通用技术条件》; GB/T 10125-2021 《人造气氛腐蚀试验 盐雾试验》；QB/T 3832-1999 《轻工产品金属镀层腐蚀试验结果的评价》；GB/T 28203- 2011 《家具用连接件技术要求及试验方法》标准；表面应无剥落、返锈和毛刺；中性盐雾试验≥500h，镀层本身的耐腐蚀等级≥10级，镀层对基体的保护等级≥10级；乙酸盐雾试验≥240h，镀层本身的耐腐蚀等级≥10级，镀层对基体的保护等级≥10级；三合一偏心连接件偏心体抗压强度≥340N。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1"/>
        <rFont val="微软雅黑 Light"/>
        <charset val="134"/>
      </rPr>
      <t>要求：为确保所有产品系中标单位提供，均为品牌自有制造，除产品检测报告外，所有产品均需加有品牌LOGO标识，确保包括出库单、原厂外包装、全流程物流信息等完整；同时接受采购方现场检验和出厂监督。</t>
    </r>
  </si>
  <si>
    <t>文件柜II</t>
  </si>
  <si>
    <t>2400*400*2000H</t>
  </si>
  <si>
    <r>
      <rPr>
        <sz val="11"/>
        <rFont val="微软雅黑 Light"/>
        <charset val="134"/>
      </rPr>
      <t>饰面：采用优质木皮，依据GB/T 35601-2017《绿色产品评价人造板和木质地板》；GB 18584-2001《室内装饰装修材料木家具中有害物质限量》；GB/T 13010-2020《木材工业用单板》；GB/T 3324-2017《木家具通用技术条件》标准；厚度≥0.6mm，总挥发性有机化合物≤20</t>
    </r>
    <r>
      <rPr>
        <sz val="11"/>
        <rFont val="Arial Unicode MS"/>
        <charset val="134"/>
      </rPr>
      <t>㎍</t>
    </r>
    <r>
      <rPr>
        <sz val="11"/>
        <rFont val="微软雅黑 Light"/>
        <charset val="134"/>
      </rPr>
      <t>/m³，甲醛释放量≤0.5mg/L，单板含水率3%～8%，无贯通裂缝、无虫蛀现象，无腐朽材。
基材：采用优质不低于E1级高密度纤维板，依据GB/T 31765-2015《高密度纤维板》；GB/T 17657-2022《人造板及饰面人造板理化性能试验方法》；GB/T 39600-2021《人造板及其制品甲醛释放量分级》；GB 18580-2017《室内装饰装修材料人造板及其制品中甲醛释放限量》；GB/T 35601-2017《绿色产品评价人造板和木质地板》；JC/T 2039-2010《抗菌防霉木质装饰板》标准；无油污、斑点或异物，无边角缺损，内结合强度，表面结合强度均符合要求，密度≥0.85g/cm³，含水率3%～8%，弹性模量≥4000MPa，吸水厚度膨胀率≤3%，垂直板面握螺钉力板边≥1300N，垂直板面握螺钉力板面≥1500N，甲醛释放量≤0.03mg/m³，总挥发性有机化合物≤20</t>
    </r>
    <r>
      <rPr>
        <sz val="11"/>
        <rFont val="Arial Unicode MS"/>
        <charset val="134"/>
      </rPr>
      <t>㎍</t>
    </r>
    <r>
      <rPr>
        <sz val="11"/>
        <rFont val="微软雅黑 Light"/>
        <charset val="134"/>
      </rPr>
      <t xml:space="preserve">/m³，防霉菌等级0级或1级。
封边：采用优质实木封边条，依据QB/T 4463-2013《家具用封边条技术要求》、QB/T 4371-2012《家具抗菌性能的评价》检测标准；厚度≥3mm，含水率8%～11%，甲醛释放量≤0.5mg/L，抗菌性能（抗细菌率）≥99.5%。 
油漆：采用优质环保油漆，依据GB 18581-2020《木器涂料中有害物质限量》；GB/T 21866-2008《抗菌涂料（漆膜）抗菌性测定法和抗菌效果》；GB/T 23997-2009《室内装饰装修用溶剂型聚氨酯木器涂料》；HJ/T 414-2007《环境标志产品技术要求 室内装饰装修用溶剂型木器涂料》标准；VOC含量≤5g/L，总铅含量≤2mg/kg，镉含量≤2mg/kg，铬含量≤2mg/kg，汞含量≤2mg/kg，乙二醇醚及醚酯总和含量（限乙二醇甲醚、乙二醇甲醚醋酸酯、乙二醇乙醚、乙二醇乙醚醋酸酯、乙二醇二甲醚、乙二醇二乙醚、二乙二醇二甲醚、三乙二醇二甲醚)≤20mg/kg，苯含量≤0.1%，甲醛含量≤10mg/kg，甲苯与二甲苯（含乙苯）总和含量≤5%，多环芳烃总和含量≤1mg/kg，抗菌性能（抗细菌率）≥99.5%。
水性胶粘剂：选用优质环保胶，依据GB 18583-2008《室内装饰装修材料胶粘剂中有害物质限量》；HJ 2541-2016《环境标志产品技术要求胶粘剂》标准；游离甲醛≤0.5g/kg，总挥发性有机物≤5g/L，卤代烃≤0.1g/kg。
五金配件：采用优质品牌五金配件，导轨依据GB/T 10125-2021《人造气氛腐蚀试验盐雾试验》；QB/T 3832- 1999《轻工产品金属镀层腐蚀试验结果的评价》；  QB/T 2454-2013《家具五金抽屉导轨》检测标准；中性盐雾试验≥500h，镀层本身的耐腐蚀等级≥10级，镀层对基体的保护等级≥10级；乙酸盐雾试验≥250h，镀层本身的耐腐蚀等级≥10级，镀层对基体的保护等级≥10级；耐久性≥12万次检测合格，抗菌性能（抗菌率）≥99%。铰链依据QB/T 2189-2013《家具五金杯状暗铰链》；GB/T 10125 -2021《人造气氛腐蚀试验盐雾 试验》； QB/T 3832-1999 《轻工产品金属镀层腐蚀试验结果的评价》检测标准；中性盐雾试验≥500h，镀层本身的耐腐蚀等级≥10级，镀层对基体的保护等级≥10级；乙酸盐雾试验≥250h，镀层本身的耐腐蚀等级≥10级，镀层对基体的保护等级≥10级；耐久性≥12万次检测合格，安装B型试验门时，下沉量不大于1.5mm，抗菌性能（抗菌率）≥99%。采用优质三合一偏心连接件，依据GB/T 3325 -2017《金属家具通用技术条件》; GB/T 10125-2021 《人造气氛腐蚀试验 盐雾试验》；QB/T 3832-1999 《轻工产品金属镀层腐蚀试验结果的评价》；GB/T 28203- 2011 《家具用连接件技术要求及试验方法》标准；表面应无剥落、返锈和毛刺；中性盐雾试验≥500h，镀层本身的耐腐蚀等级≥10级，镀层对基体的保护等级≥10级；乙酸盐雾试验≥240h，镀层本身的耐腐蚀等级≥10级，镀层对基体的保护等级≥10级；三合一偏心连接件偏心体抗压强度≥340N。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1"/>
        <rFont val="微软雅黑 Light"/>
        <charset val="134"/>
      </rPr>
      <t>要求：为确保所有产品系中标单位提供，均为品牌自有制造，除产品检测报告外，所有产品均需加有品牌LOGO标识，确保包括出库单、原厂外包装、全流程物流信息等完整；同时接受采购方现场检验和出厂监督。</t>
    </r>
  </si>
  <si>
    <t>文件柜III</t>
  </si>
  <si>
    <t>3200*400*2000H</t>
  </si>
  <si>
    <r>
      <rPr>
        <sz val="11"/>
        <rFont val="微软雅黑 Light"/>
        <charset val="134"/>
      </rPr>
      <t>饰面：采用优质木皮，依据GB/T 35601-2017《绿色产品评价人造板和木质地板》；GB 18584-2001《室内装饰装修材料木家具中有害物质限量》；GB/T 13010-2020《木材工业用单板》；GB/T 3324-2017《木家具通用技术条件》标准；厚度≥0.6mm，总挥发性有机化合物≤20</t>
    </r>
    <r>
      <rPr>
        <sz val="11"/>
        <rFont val="Arial Unicode MS"/>
        <charset val="134"/>
      </rPr>
      <t>㎍</t>
    </r>
    <r>
      <rPr>
        <sz val="11"/>
        <rFont val="微软雅黑 Light"/>
        <charset val="134"/>
      </rPr>
      <t>/m³，甲醛释放量≤0.5mg/L，单板含水率3%～8%，无贯通裂缝、无虫蛀现象，无腐朽材。
基材：采用优质不低于E1级高密度纤维板，依据GB/T 31765-2015《高密度纤维板》；GB/T 17657-2022《人造板及饰面人造板理化性能试验方法》；GB/T 39600-2021《人造板及其制品甲醛释放量分级》；GB 18580-2017《室内装饰装修材料人造板及其制品中甲醛释放限量》；GB/T 35601-2017《绿色产品评价人造板和木质地板》；JC/T 2039-2010《抗菌防霉木质装饰板》标准；无油污、斑点或异物，无边角缺损，内结合强度，表面结合强度均符合要求，密度≥0.85g/cm³，含水率3%～8%，弹性模量≥4000MPa，吸水厚度膨胀率≤3%，垂直板面握螺钉力板边≥1300N，垂直板面握螺钉力板面≥1500N，甲醛释放量≤0.03mg/m³，总挥发性有机化合物≤20</t>
    </r>
    <r>
      <rPr>
        <sz val="11"/>
        <rFont val="Arial Unicode MS"/>
        <charset val="134"/>
      </rPr>
      <t>㎍</t>
    </r>
    <r>
      <rPr>
        <sz val="11"/>
        <rFont val="微软雅黑 Light"/>
        <charset val="134"/>
      </rPr>
      <t xml:space="preserve">/m³，防霉菌等级0级或1级。
封边：采用优质实木封边条，依据QB/T 4463-2013《家具用封边条技术要求》、QB/T 4371-2012《家具抗菌性能的评价》检测标准；厚度≥3mm，含水率8%～11%，甲醛释放量≤0.5mg/L，抗菌性能（抗细菌率）≥99.5%。 
油漆：采用优质环保油漆，依据GB 18581-2020《木器涂料中有害物质限量》；GB/T 21866-2008《抗菌涂料（漆膜）抗菌性测定法和抗菌效果》；GB/T 23997-2009《室内装饰装修用溶剂型聚氨酯木器涂料》；HJ/T 414-2007《环境标志产品技术要求 室内装饰装修用溶剂型木器涂料》标准；VOC含量≤5g/L，总铅含量≤2mg/kg，镉含量≤2mg/kg，铬含量≤2mg/kg，汞含量≤2mg/kg，乙二醇醚及醚酯总和含量（限乙二醇甲醚、乙二醇甲醚醋酸酯、乙二醇乙醚、乙二醇乙醚醋酸酯、乙二醇二甲醚、乙二醇二乙醚、二乙二醇二甲醚、三乙二醇二甲醚)≤20mg/kg，苯含量≤0.1%，甲醛含量≤10mg/kg，甲苯与二甲苯（含乙苯）总和含量≤5%，多环芳烃总和含量≤1mg/kg，抗菌性能（抗细菌率）≥99.5%。
水性胶粘剂：选用优质环保胶，依据GB 18583-2008《室内装饰装修材料胶粘剂中有害物质限量》；HJ 2541-2016《环境标志产品技术要求胶粘剂》标准；游离甲醛≤0.5g/kg，总挥发性有机物≤5g/L，卤代烃≤0.1g/kg。
五金配件：采用优质品牌五金配件，导轨依据GB/T 10125-2021《人造气氛腐蚀试验盐雾试验》；QB/T 3832- 1999《轻工产品金属镀层腐蚀试验结果的评价》；  QB/T 2454-2013《家具五金抽屉导轨》检测标准；中性盐雾试验≥500h，镀层本身的耐腐蚀等级≥10级，镀层对基体的保护等级≥10级；乙酸盐雾试验≥250h，镀层本身的耐腐蚀等级≥10级，镀层对基体的保护等级≥10级；耐久性≥12万次检测合格，抗菌性能（抗菌率）≥99%。铰链依据QB/T 2189-2013《家具五金杯状暗铰链》；GB/T 10125 -2021《人造气氛腐蚀试验盐雾 试验》； QB/T 3832-1999 《轻工产品金属镀层腐蚀试验结果的评价》检测标准；中性盐雾试验≥500h，镀层本身的耐腐蚀等级≥10级，镀层对基体的保护等级≥10级；乙酸盐雾试验≥250h，镀层本身的耐腐蚀等级≥10级，镀层对基体的保护等级≥10级；耐久性≥12万次检测合格，安装B型试验门时，下沉量不大于1.5mm，抗菌性能（抗菌率）≥99%。采用优质三合一偏心连接件，依据GB/T 3325 -2017《金属家具通用技术条件》; GB/T 10125-2021 《人造气氛腐蚀试验 盐雾试验》；QB/T 3832-1999 《轻工产品金属镀层腐蚀试验结果的评价》；GB/T 28203- 2011 《家具用连接件技术要求及试验方法》标准；表面应无剥落、返锈和毛刺；中性盐雾试验≥500h，镀层本身的耐腐蚀等级≥10级，镀层对基体的保护等级≥10级；乙酸盐雾试验≥240h，镀层本身的耐腐蚀等级≥10级，镀层对基体的保护等级≥10级；三合一偏心连接件偏心体抗压强度≥340N。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1"/>
        <rFont val="微软雅黑 Light"/>
        <charset val="134"/>
      </rPr>
      <t>要求：为确保所有产品系中标单位提供，均为品牌自有制造，除产品检测报告外，所有产品均需加有品牌LOGO标识，确保包括出库单、原厂外包装、全流程物流信息等完整；同时接受采购方现场检验和出厂监督。</t>
    </r>
  </si>
  <si>
    <t>班椅</t>
  </si>
  <si>
    <t>常规</t>
  </si>
  <si>
    <r>
      <rPr>
        <sz val="11"/>
        <rFont val="微软雅黑 Light"/>
        <charset val="134"/>
      </rPr>
      <t>▲面料：采用≥2.0mm厚牛皮，依据GB/T 16799-2018《家具用皮革》；QB/T 4199-2011《皮革 防霉性能测试方法》； GB/T 35607-2017《绿色产品评价 家具》； GB 17927.1-2011《软体家具 床垫和沙发抗引燃特性的 评定第1部分:阴燃的香烟》； HJ 507-2009《环境标志产品技术要求 皮革和合成革》标准；涂层粘着牢度≥10N/10mm，耐光性≥5级，耐折牢度50000次无裂纹，撕裂力≥100N，挥发性有机物（VOC）≤10mg/kg，禁用偶氮染料未检出；游离甲醛≤20mg/kg，皮革防霉性能：防霉等级0级或1级，抗引燃特性阻燃Ⅰ级。
▲海绵：采用优质阻燃高弹海绵，依据QB/T 2280-2016《办公家具 办公椅》、GB/T 6343-2009《泡沫塑料及橡胶 表观密度的测定》、GB 17927.1-2011《软体家具 床垫和沙发抗引燃特性的 评定第1部分：阴燃的香烟》、HJ 2547-2016《环境标志产品技术要求 家具》、QB/T 4371-2012《家具抗菌性能的评价》标准；长度、宽度极限偏差检测合格，厚度极限偏差检测合格，感官要求至少5项检测，物理力学性能（至少包含回弹率≥50%，拉伸强度≥150KPa，伸长率≥168%，撕裂强度≥4.5N/cm，干热老化后拉伸强度≥145KPa），密度≥50kg/m³，甲醛释放量≤0.03mg/m²h，TVOC≤0.05mg/m²h，抗引燃特性阻燃Ⅰ级，抗菌性能（抑菌率）≥95%。
▲框架：采用优质实木框架，依据GB/T 1927.4-2021《无疵小试样本材物理力学性质试验方法 第4部分：含水率测定》﹔GB 18584-2001《室内装饰装修材料木家具中有害物质限量》； GB/T 1927.5-2021《无疵小试样木材物理力学性质试验方法 第5部分:密度测定》﹔GB/T 35601-2017 《绿色产品评价 人造板和木质地板》；GB/T 1927.9-2021《无疵小试样木材物理力学性质试验方法 第9部分:抗弯强度测定》；JC/T 2039-2010 《抗菌防霉木质装饰板》标准；木材含水率3%～10%，甲醛释放量≤0.5mg/L，总挥发性有机化合物≤20</t>
    </r>
    <r>
      <rPr>
        <sz val="11"/>
        <rFont val="Arial Unicode MS"/>
        <charset val="134"/>
      </rPr>
      <t>㎍</t>
    </r>
    <r>
      <rPr>
        <sz val="11"/>
        <rFont val="微软雅黑 Light"/>
        <charset val="134"/>
      </rPr>
      <t>/m³，气干密度≥0.68g/cm³，抗弯强度≥80MPa，防霉菌等级0级或1级。
▲扶手：采用优质实木扶手，依据GB/T 1927.4-2021《无疵小试样木材物理力学性质试验方法 第4部分: 含水率测定》；GB 18584-2001《室内装饰装修材料木家具中有害物质限量》；GB/T 35601-2017《绿色产品评价 人造板和木质地板》；GB/T 1927.9 -2021《无疵小试样木材物理力学性质试验方法 第9部分:抗弯强度测定》； QB/T 4371-2012《家具抗菌性能的评价》；JC/T 2039-2010《抗菌防霉木质装饰板》标准；木材含水率3%～10%，抗弯强度≥80MPa，甲醛释放量≤0.5mg/L，挥发性有机化合物≤20</t>
    </r>
    <r>
      <rPr>
        <sz val="11"/>
        <rFont val="Arial Unicode MS"/>
        <charset val="134"/>
      </rPr>
      <t>㎍</t>
    </r>
    <r>
      <rPr>
        <sz val="11"/>
        <rFont val="微软雅黑 Light"/>
        <charset val="134"/>
      </rPr>
      <t xml:space="preserve">/m³，抗菌性能（抑菌率）≥99%，防霉菌等级0级或1级。
油漆：采用优质环保油漆，依据GB 18581-2020《木器涂料中有害物质限量》；GB/T 21866-2008《抗菌涂料（漆膜）抗菌性测定法和抗菌效果》；GB/T 23997-2009《室内装饰装修用溶剂型聚氨酯木器涂料》；HJ/T 414-2007《环境标志产品技术要求 室内装饰装修用溶剂型木器涂料》标准；VOC含量≤5g/L，总铅含量≤2mg/kg，镉含量≤2mg/kg，铬含量≤2mg/kg，汞含量≤2mg/kg，乙二醇醚及醚酯总和含量（限乙二醇甲醚、乙二醇甲醚醋酸酯、乙二醇乙醚、乙二醇乙醚醋酸酯、乙二醇二甲醚、乙二醇二乙醚、二乙二醇二甲醚、三乙二醇二甲醚)≤20mg/kg，苯含量≤0.1%，甲醛含量≤10mg/kg，甲苯与二甲苯（含乙苯）总和含量≤5%，多环芳烃总和含量≤1mg/kg，抗菌性能（抗细菌率）≥99.5%。
气压棒：采用优质气压棒，依据GB/T 29525-2013《座椅升降气弹簧 技术条件》；QB/T 2280-2016《办公家具办公椅》标准；金属件镀层应无烧焦、起泡、针孔、裂纹、毛刺、花斑（不包括镀彩锌）和划痕。气弹簧的启动力应小于1.5F3，气弹簧锁定在任意位置，经72h常温储存后，活塞杆不应产生位移。气弹簧经-30℃和60℃高低温储存后，公称力Fa衰减量应不大于5%。行程100mm，公称力Fa的总衰减量应不大于5%。
脚架：优质实木五星脚，甲醛释放量≤0.2mg/L。
▲脚轮：采用优质脚轮， 依据QB/T 4765-2014《家具用脚轮》； GB 28481-2012 《塑料家具中有害物质限量》；GB/T 3325-2017《金属家具通用技术条件》；GB/T 16422.3-2022《塑料 实验室光源暴露试验方法 第3部分:荧光紫外灯》；GB/T 35607-2017《绿色产品评价 家具》标准；脚轮的轮面光洁，无裂纹、伤痕、毛边等缺陷。抗冲击性、导电性、动载荷、滚动阻力检测合格，实验室光源暴露试验：荧光紫外灯4-5级。产品有害物质（铅、汞）≤1mg/kg。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1"/>
        <rFont val="微软雅黑 Light"/>
        <charset val="134"/>
      </rPr>
      <t>要求：为确保所有产品系中标单位提供，均为品牌自有制造，除产品检测报告外，所有产品均需加有品牌LOGO标识，确保包括出库单、原厂外包装、全流程物流信息等完整；同时接受采购方现场检验和出厂监督。</t>
    </r>
  </si>
  <si>
    <t>班前椅</t>
  </si>
  <si>
    <t>沙发（三人位）II</t>
  </si>
  <si>
    <r>
      <rPr>
        <sz val="11"/>
        <rFont val="微软雅黑 Light"/>
        <charset val="134"/>
      </rPr>
      <t>面料：采用≥2.0mm厚牛皮，依据GB/T 16799-2018《家具用皮革》；QB/T 4199-2011《皮革 防霉性能测试方法》； GB/T 35607-2017《绿色产品评价 家具》； GB 17927.1-2011《软体家具 床垫和沙发抗引燃特性的 评定第1部分:阴燃的香烟》； HJ 507-2009《环境标志产品技术要求 皮革和合成革》标准；涂层粘着牢度≥10N/10mm，耐光性≥5级，耐折牢度50000次无裂纹，撕裂力≥100N，挥发性有机物（VOC）≤10mg/kg，禁用偶氮染料未检出；游离甲醛≤20mg/kg，皮革防霉性能：防霉等级0级或1级，抗引燃特性阻燃Ⅰ级。
海绵：采用优质阻燃高弹海绵，依据QB/T 2280-2016《办公家具 办公椅》、GB/T 6343-2009《泡沫塑料及橡胶 表观密度的测定》、GB 17927.1-2011《软体家具 床垫和沙发抗引燃特性的 评定第1部分：阴燃的香烟》、HJ 2547-2016《环境标志产品技术要求 家具》、QB/T 4371-2012《家具抗菌性能的评价》标准；长度、宽度极限偏差检测合格，厚度极限偏差检测合格，感官要求至少5项检测，物理力学性能（至少包含回弹率≥50%，拉伸强度≥150KPa，伸长率≥168%，撕裂强度≥4.5N/cm，干热老化后拉伸强度≥145KPa），密度≥50kg/m³，甲醛释放量≤0.03mg/m²h，TVOC≤0.05mg/m²h，抗引燃特性阻燃Ⅰ级，抗菌性能（抑菌率）≥95%。
框架：采用优质实木框架，依据GB/T 1927.4-2021《无疵小试样本材物理力学性质试验方法 第4部分：含水率测定》﹔GB 18584-2001《室内装饰装修材料木家具中有害物质限量》； GB/T 1927.5-2021《无疵小试样木材物理力学性质试验方法 第5部分:密度测定》﹔GB/T 35601-2017 《绿色产品评价 人造板和木质地板》；GB/T 1927.9-2021《无疵小试样木材物理力学性质试验方法 第9部分:抗弯强度测定》；JC/T 2039-2010 《抗菌防霉木质装饰板》标准；木材含水率3%～10%，甲醛释放量≤0.5mg/L，总挥发性有机化合物≤20</t>
    </r>
    <r>
      <rPr>
        <sz val="11"/>
        <rFont val="Arial Unicode MS"/>
        <charset val="134"/>
      </rPr>
      <t>㎍</t>
    </r>
    <r>
      <rPr>
        <sz val="11"/>
        <rFont val="微软雅黑 Light"/>
        <charset val="134"/>
      </rPr>
      <t xml:space="preserve">/m³，气干密度≥0.68g/cm³，抗弯强度≥80MPa，防霉菌等级0级或1级。
绷带：依据GB 18401-2010 《国家纺织产 品基本安全技术规范》；GB/T 31713-2015 《抗菌纺织品安全性卫生要求》；GB/T 20944. 2-2007《纺织品抗菌性能的评价 第2部分:吸收法》；GB/T 35607-2017 《绿色产品评价家具》；HJ 2546-2016《环境标志产品技术要求纺织产品》检测标准；甲醛含量≤20mg/kg，可分解致癌芳香胺染料未检出，产品有害物质（纺织品、皮革中五氯苯酚（PCP）≤0.05mg/kg，PH值4.0～7.5，可萃取的重金属（砷、铅、钴、镍）未检出，抗菌性能（抑菌率）≥99%。
蛇形弹簧：依据GB/T 3325-2017《金属家具通用技术条件》；GB/T 10125-2021《人造气氛腐蚀试验 盐雾试验》；QB/T 3832- 1999《轻工产品金属镀层腐蚀试验结果的评价》；QB/T 4371-2012《家具抗菌性能的评价》；GB/T 1741-2020 《漆膜耐霉菌性测定法》；GB/T 35607-2017《绿色产品评价 家具》标准；喷涂层无漏喷、锈蚀和脱色、掉色现象，乙酸盐雾试验≥220h，镀层本身的耐腐蚀等级≥10级，镀层对基体的保护等级≥10级；产品有害物质（铅、镉、汞、砷）未检出，抑菌率≥99%。                                                                                                                                                                                                          </t>
    </r>
    <r>
      <rPr>
        <b/>
        <sz val="11"/>
        <rFont val="微软雅黑 Light"/>
        <charset val="134"/>
      </rPr>
      <t>要求：为确保所有产品系中标单位提供，均为品牌自有制造，除产品检测报告外，所有产品均需加有品牌LOGO标识，确保包括出库单、原厂外包装、全流程物流信息等完整；同时接受采购方现场检验和出厂监督。</t>
    </r>
  </si>
  <si>
    <t>沙发（单人位）II</t>
  </si>
  <si>
    <t>茶几</t>
  </si>
  <si>
    <t>1200*600*420H</t>
  </si>
  <si>
    <r>
      <rPr>
        <sz val="11"/>
        <rFont val="微软雅黑 Light"/>
        <charset val="134"/>
      </rPr>
      <t>饰面：采用优质木皮，依据GB/T 35601-2017《绿色产品评价人造板和木质地板》；GB 18584-2001《室内装饰装修材料木家具中有害物质限量》；GB/T 13010-2020《木材工业用单板》；GB/T 3324-2017《木家具通用技术条件》标准；厚度≥0.6mm，总挥发性有机化合物≤20</t>
    </r>
    <r>
      <rPr>
        <sz val="11"/>
        <rFont val="Arial Unicode MS"/>
        <charset val="134"/>
      </rPr>
      <t>㎍</t>
    </r>
    <r>
      <rPr>
        <sz val="11"/>
        <rFont val="微软雅黑 Light"/>
        <charset val="134"/>
      </rPr>
      <t>/m³，甲醛释放量≤0.5mg/L，单板含水率3%～8%，无贯通裂缝、无虫蛀现象，无腐朽材。
基材：采用优质不低于E1级高密度纤维板，依据GB/T 31765-2015《高密度纤维板》；GB/T 17657-2022《人造板及饰面人造板理化性能试验方法》；GB/T 39600-2021《人造板及其制品甲醛释放量分级》；GB 18580-2017《室内装饰装修材料人造板及其制品中甲醛释放限量》；GB/T 35601-2017《绿色产品评价人造板和木质地板》；JC/T 2039-2010《抗菌防霉木质装饰板》标准；无油污、斑点或异物，无边角缺损，内结合强度，表面结合强度均符合要求，密度≥0.85g/cm³，含水率3%～8%，弹性模量≥4000MPa，吸水厚度膨胀率≤3%，垂直板面握螺钉力板边≥1300N，垂直板面握螺钉力板面≥1500N，甲醛释放量≤0.03mg/m³，总挥发性有机化合物≤20</t>
    </r>
    <r>
      <rPr>
        <sz val="11"/>
        <rFont val="Arial Unicode MS"/>
        <charset val="134"/>
      </rPr>
      <t>㎍</t>
    </r>
    <r>
      <rPr>
        <sz val="11"/>
        <rFont val="微软雅黑 Light"/>
        <charset val="134"/>
      </rPr>
      <t xml:space="preserve">/m³，防霉菌等级0级或1级。
封边：采用优质实木封边条，依据QB/T 4463-2013《家具用封边条技术要求》、QB/T 4371-2012《家具抗菌性能的评价》检测标准；厚度≥3mm，含水率8%～11%，甲醛释放量≤0.5mg/L，抗菌性能（抗细菌率）≥99.5%。 
油漆：采用优质环保油漆，依据GB 18581-2020《木器涂料中有害物质限量》；GB/T 21866-2008《抗菌涂料（漆膜）抗菌性测定法和抗菌效果》；GB/T 23997-2009《室内装饰装修用溶剂型聚氨酯木器涂料》；HJ/T 414-2007《环境标志产品技术要求 室内装饰装修用溶剂型木器涂料》标准；VOC含量≤5g/L，总铅含量≤2mg/kg，镉含量≤2mg/kg，铬含量≤2mg/kg，汞含量≤2mg/kg，乙二醇醚及醚酯总和含量（限乙二醇甲醚、乙二醇甲醚醋酸酯、乙二醇乙醚、乙二醇乙醚醋酸酯、乙二醇二甲醚、乙二醇二乙醚、二乙二醇二甲醚、三乙二醇二甲醚)≤20mg/kg，苯含量≤0.1%，甲醛含量≤10mg/kg，甲苯与二甲苯（含乙苯）总和含量≤5%，多环芳烃总和含量≤1mg/kg，抗菌性能（抗细菌率）≥99.5%。
水性胶粘剂：选用优质环保胶，依据GB 18583-2008《室内装饰装修材料胶粘剂中有害物质限量》；HJ 2541-2016《环境标志产品技术要求胶粘剂》标准；游离甲醛≤0.5g/kg，总挥发性有机物≤5g/L，卤代烃≤0.1g/kg。
五金配件：采用优质品牌五金配件，采用优质三合一偏心连接件，依据GB/T 3325 -2017《金属家具通用技术条件》; GB/T 10125-2021 《人造气氛腐蚀试验 盐雾试验》；QB/T 3832-1999 《轻工产品金属镀层腐蚀试验结果的评价》；GB/T 28203- 2011 《家具用连接件技术要求及试验方法》标准；表面应无剥落、返锈和毛刺；中性盐雾试验≥500h，镀层本身的耐腐蚀等级≥10级，镀层对基体的保护等级≥10级；乙酸盐雾试验≥240h，镀层本身的耐腐蚀等级≥10级，镀层对基体的保护等级≥10级；三合一偏心连接件偏心体抗压强度≥340N。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1"/>
        <rFont val="微软雅黑 Light"/>
        <charset val="134"/>
      </rPr>
      <t xml:space="preserve">要求：为确保所有产品系中标单位提供，均为品牌自有制造，除产品检测报告外，所有产品均需加有品牌LOGO标识，确保包括出库单、原厂外包装、全流程物流信息等完整；同时接受采购方现场检验和出厂监督。
</t>
    </r>
  </si>
  <si>
    <t>600*600*450H</t>
  </si>
  <si>
    <r>
      <rPr>
        <sz val="11"/>
        <rFont val="微软雅黑 Light"/>
        <charset val="134"/>
      </rPr>
      <t>饰面：采用优质木皮，依据GB/T 35601-2017《绿色产品评价人造板和木质地板》；GB 18584-2001《室内装饰装修材料木家具中有害物质限量》；GB/T 13010-2020《木材工业用单板》；GB/T 3324-2017《木家具通用技术条件》标准；厚度≥0.6mm，总挥发性有机化合物≤20</t>
    </r>
    <r>
      <rPr>
        <sz val="11"/>
        <rFont val="Arial Unicode MS"/>
        <charset val="134"/>
      </rPr>
      <t>㎍</t>
    </r>
    <r>
      <rPr>
        <sz val="11"/>
        <rFont val="微软雅黑 Light"/>
        <charset val="134"/>
      </rPr>
      <t>/m³，甲醛释放量≤0.5mg/L，单板含水率3%～8%，无贯通裂缝、无虫蛀现象，无腐朽材。
基材：采用优质不低于E1级高密度纤维板，依据GB/T 31765-2015《高密度纤维板》；GB/T 17657-2022《人造板及饰面人造板理化性能试验方法》；GB/T 39600-2021《人造板及其制品甲醛释放量分级》；GB 18580-2017《室内装饰装修材料人造板及其制品中甲醛释放限量》；GB/T 35601-2017《绿色产品评价人造板和木质地板》；JC/T 2039-2010《抗菌防霉木质装饰板》标准；无油污、斑点或异物，无边角缺损，内结合强度，表面结合强度均符合要求，密度≥0.85g/cm³，含水率3%～8%，弹性模量≥4000MPa，吸水厚度膨胀率≤3%，垂直板面握螺钉力板边≥1300N，垂直板面握螺钉力板面≥1500N，甲醛释放量≤0.03mg/m³，总挥发性有机化合物≤20</t>
    </r>
    <r>
      <rPr>
        <sz val="11"/>
        <rFont val="Arial Unicode MS"/>
        <charset val="134"/>
      </rPr>
      <t>㎍</t>
    </r>
    <r>
      <rPr>
        <sz val="11"/>
        <rFont val="微软雅黑 Light"/>
        <charset val="134"/>
      </rPr>
      <t xml:space="preserve">/m³，防霉菌等级0级或1级。
封边：采用优质实木封边条，依据QB/T 4463-2013《家具用封边条技术要求》、QB/T 4371-2012《家具抗菌性能的评价》检测标准；厚度≥3mm，含水率8%～11%，甲醛释放量≤0.5mg/L，抗菌性能（抗细菌率）≥99.5%。 
油漆：采用优质环保油漆，依据GB 18581-2020《木器涂料中有害物质限量》；GB/T 21866-2008《抗菌涂料（漆膜）抗菌性测定法和抗菌效果》；GB/T 23997-2009《室内装饰装修用溶剂型聚氨酯木器涂料》；HJ/T 414-2007《环境标志产品技术要求 室内装饰装修用溶剂型木器涂料》标准；VOC含量≤5g/L，总铅含量≤2mg/kg，镉含量≤2mg/kg，铬含量≤2mg/kg，汞含量≤2mg/kg，乙二醇醚及醚酯总和含量（限乙二醇甲醚、乙二醇甲醚醋酸酯、乙二醇乙醚、乙二醇乙醚醋酸酯、乙二醇二甲醚、乙二醇二乙醚、二乙二醇二甲醚、三乙二醇二甲醚)≤20mg/kg，苯含量≤0.1%，甲醛含量≤10mg/kg，甲苯与二甲苯（含乙苯）总和含量≤5%，多环芳烃总和含量≤1mg/kg，抗菌性能（抗细菌率）≥99.5%。
水性胶粘剂：选用优质环保胶，依据GB 18583-2008《室内装饰装修材料胶粘剂中有害物质限量》；HJ 2541-2016《环境标志产品技术要求胶粘剂》标准；游离甲醛≤0.5g/kg，总挥发性有机物≤5g/L，卤代烃≤0.1g/kg。
五金配件：采用优质品牌五金配件，采用优质三合一偏心连接件，依据GB/T 3325 -2017《金属家具通用技术条件》; GB/T 10125-2021 《人造气氛腐蚀试验 盐雾试验》；QB/T 3832-1999 《轻工产品金属镀层腐蚀试验结果的评价》；GB/T 28203- 2011 《家具用连接件技术要求及试验方法》标准；表面应无剥落、返锈和毛刺；中性盐雾试验≥500h，镀层本身的耐腐蚀等级≥10级，镀层对基体的保护等级≥10级；乙酸盐雾试验≥240h，镀层本身的耐腐蚀等级≥10级，镀层对基体的保护等级≥10级；三合一偏心连接件偏心体抗压强度≥340N。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1"/>
        <rFont val="微软雅黑 Light"/>
        <charset val="134"/>
      </rPr>
      <t xml:space="preserve">要求：为确保所有产品系中标单位提供，均为品牌自有制造，除产品检测报告外，所有产品均需加有品牌LOGO标识，确保包括出库单、原厂外包装、全流程物流信息等完整；同时接受采购方现场检验和出厂监督。
</t>
    </r>
  </si>
  <si>
    <t>会议桌</t>
  </si>
  <si>
    <t>13500*2200*750H</t>
  </si>
  <si>
    <r>
      <rPr>
        <sz val="11"/>
        <rFont val="微软雅黑 Light"/>
        <charset val="134"/>
      </rPr>
      <t>饰面：采用优质木皮，依据GB/T 35601-2017《绿色产品评价人造板和木质地板》；GB 18584-2001《室内装饰装修材料木家具中有害物质限量》；GB/T 13010-2020《木材工业用单板》；GB/T 3324-2017《木家具通用技术条件》标准；厚度≥0.6mm，总挥发性有机化合物≤20</t>
    </r>
    <r>
      <rPr>
        <sz val="11"/>
        <rFont val="Arial Unicode MS"/>
        <charset val="134"/>
      </rPr>
      <t>㎍</t>
    </r>
    <r>
      <rPr>
        <sz val="11"/>
        <rFont val="微软雅黑 Light"/>
        <charset val="134"/>
      </rPr>
      <t>/m³，甲醛释放量≤0.5mg/L，单板含水率3%～8%，无贯通裂缝、无虫蛀现象，无腐朽材。
基材：采用优质不低于E1级高密度纤维板，依据GB/T 31765-2015《高密度纤维板》；GB/T 17657-2022《人造板及饰面人造板理化性能试验方法》；GB/T 39600-2021《人造板及其制品甲醛释放量分级》；GB 18580-2017《室内装饰装修材料人造板及其制品中甲醛释放限量》；GB/T 35601-2017《绿色产品评价人造板和木质地板》；JC/T 2039-2010《抗菌防霉木质装饰板》标准；无油污、斑点或异物，无边角缺损，内结合强度，表面结合强度均符合要求，密度≥0.85g/cm³，含水率3%～8%，弹性模量≥4000MPa，吸水厚度膨胀率≤3%，垂直板面握螺钉力板边≥1300N，垂直板面握螺钉力板面≥1500N，甲醛释放量≤0.03mg/m³，总挥发性有机化合物≤20</t>
    </r>
    <r>
      <rPr>
        <sz val="11"/>
        <rFont val="Arial Unicode MS"/>
        <charset val="134"/>
      </rPr>
      <t>㎍</t>
    </r>
    <r>
      <rPr>
        <sz val="11"/>
        <rFont val="微软雅黑 Light"/>
        <charset val="134"/>
      </rPr>
      <t xml:space="preserve">/m³，防霉菌等级0级或1级。
封边：采用优质实木封边条，依据QB/T 4463-2013《家具用封边条技术要求》、QB/T 4371-2012《家具抗菌性能的评价》检测标准；厚度≥3mm，含水率8%～11%，甲醛释放量≤0.5mg/L，抗菌性能（抗细菌率）≥99.5%。 
油漆：采用优质环保油漆，依据GB 18581-2020《木器涂料中有害物质限量》；GB/T 21866-2008《抗菌涂料（漆膜）抗菌性测定法和抗菌效果》；GB/T 23997-2009《室内装饰装修用溶剂型聚氨酯木器涂料》；HJ/T 414-2007《环境标志产品技术要求 室内装饰装修用溶剂型木器涂料》标准；VOC含量≤5g/L，总铅含量≤2mg/kg，镉含量≤2mg/kg，铬含量≤2mg/kg，汞含量≤2mg/kg，乙二醇醚及醚酯总和含量（限乙二醇甲醚、乙二醇甲醚醋酸酯、乙二醇乙醚、乙二醇乙醚醋酸酯、乙二醇二甲醚、乙二醇二乙醚、二乙二醇二甲醚、三乙二醇二甲醚)≤20mg/kg，苯含量≤0.1%，甲醛含量≤10mg/kg，甲苯与二甲苯（含乙苯）总和含量≤5%，多环芳烃总和含量≤1mg/kg，抗菌性能（抗细菌率）≥99.5%。
水性胶粘剂：选用优质环保胶，依据GB 18583-2008《室内装饰装修材料胶粘剂中有害物质限量》；HJ 2541-2016《环境标志产品技术要求胶粘剂》标准；游离甲醛≤0.5g/kg，总挥发性有机物≤5g/L，卤代烃≤0.1g/kg。
五金配件：采用优质品牌五金配件，采用优质三合一偏心连接件，依据GB/T 3325 -2017《金属家具通用技术条件》; GB/T 10125-2021 《人造气氛腐蚀试验 盐雾试验》；QB/T 3832-1999 《轻工产品金属镀层腐蚀试验结果的评价》；GB/T 28203- 2011 《家具用连接件技术要求及试验方法》标准；表面应无剥落、返锈和毛刺；中性盐雾试验≥500h，镀层本身的耐腐蚀等级≥10级，镀层对基体的保护等级≥10级；乙酸盐雾试验≥240h，镀层本身的耐腐蚀等级≥10级，镀层对基体的保护等级≥10级；三合一偏心连接件偏心体抗压强度≥340N。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1"/>
        <rFont val="微软雅黑 Light"/>
        <charset val="134"/>
      </rPr>
      <t xml:space="preserve">要求：为确保所有产品系中标单位提供，均为品牌自有制造，除产品检测报告外，所有产品均需加有品牌LOGO标识，确保包括出库单、原厂外包装、全流程物流信息等完整；同时接受采购方现场检验和出厂监督。
</t>
    </r>
  </si>
  <si>
    <t>条桌</t>
  </si>
  <si>
    <t>1600*500*750H</t>
  </si>
  <si>
    <r>
      <rPr>
        <sz val="11"/>
        <rFont val="微软雅黑 Light"/>
        <charset val="134"/>
      </rPr>
      <t>饰面：采用优质木皮，依据GB/T 35601-2017《绿色产品评价人造板和木质地板》；GB 18584-2001《室内装饰装修材料木家具中有害物质限量》；GB/T 13010-2020《木材工业用单板》；GB/T 3324-2017《木家具通用技术条件》标准；厚度≥0.6mm，总挥发性有机化合物≤20</t>
    </r>
    <r>
      <rPr>
        <sz val="11"/>
        <rFont val="Arial Unicode MS"/>
        <charset val="134"/>
      </rPr>
      <t>㎍</t>
    </r>
    <r>
      <rPr>
        <sz val="11"/>
        <rFont val="微软雅黑 Light"/>
        <charset val="134"/>
      </rPr>
      <t>/m³，甲醛释放量≤0.5mg/L，单板含水率3%～8%，无贯通裂缝、无虫蛀现象，无腐朽材。
基材：采用优质不低于E1级高密度纤维板，依据GB/T 31765-2015《高密度纤维板》；GB/T 17657-2022《人造板及饰面人造板理化性能试验方法》；GB/T 39600-2021《人造板及其制品甲醛释放量分级》；GB 18580-2017《室内装饰装修材料人造板及其制品中甲醛释放限量》；GB/T 35601-2017《绿色产品评价人造板和木质地板》；JC/T 2039-2010《抗菌防霉木质装饰板》标准；无油污、斑点或异物，无边角缺损，内结合强度，表面结合强度均符合要求，密度≥0.85g/cm³，含水率3%～8%，弹性模量≥4000MPa，吸水厚度膨胀率≤3%，垂直板面握螺钉力板边≥1300N，垂直板面握螺钉力板面≥1500N，甲醛释放量≤0.03mg/m³，总挥发性有机化合物≤20</t>
    </r>
    <r>
      <rPr>
        <sz val="11"/>
        <rFont val="Arial Unicode MS"/>
        <charset val="134"/>
      </rPr>
      <t>㎍</t>
    </r>
    <r>
      <rPr>
        <sz val="11"/>
        <rFont val="微软雅黑 Light"/>
        <charset val="134"/>
      </rPr>
      <t xml:space="preserve">/m³，防霉菌等级0级或1级。
封边：采用优质实木封边条，依据QB/T 4463-2013《家具用封边条技术要求》、QB/T 4371-2012《家具抗菌性能的评价》检测标准；厚度≥3mm，含水率8%～11%，甲醛释放量≤0.5mg/L，抗菌性能（抗细菌率）≥99.5%。 
油漆：采用优质环保油漆，依据GB 18581-2020《木器涂料中有害物质限量》；GB/T 21866-2008《抗菌涂料（漆膜）抗菌性测定法和抗菌效果》；GB/T 23997-2009《室内装饰装修用溶剂型聚氨酯木器涂料》；HJ/T 414-2007《环境标志产品技术要求 室内装饰装修用溶剂型木器涂料》标准；VOC含量≤5g/L，总铅含量≤2mg/kg，镉含量≤2mg/kg，铬含量≤2mg/kg，汞含量≤2mg/kg，乙二醇醚及醚酯总和含量（限乙二醇甲醚、乙二醇甲醚醋酸酯、乙二醇乙醚、乙二醇乙醚醋酸酯、乙二醇二甲醚、乙二醇二乙醚、二乙二醇二甲醚、三乙二醇二甲醚)≤20mg/kg，苯含量≤0.1%，甲醛含量≤10mg/kg，甲苯与二甲苯（含乙苯）总和含量≤5%，多环芳烃总和含量≤1mg/kg，抗菌性能（抗细菌率）≥99.5%。
水性胶粘剂：选用优质环保胶，依据GB 18583-2008《室内装饰装修材料胶粘剂中有害物质限量》；HJ 2541-2016《环境标志产品技术要求胶粘剂》标准；游离甲醛≤0.5g/kg，总挥发性有机物≤5g/L，卤代烃≤0.1g/kg。
五金配件：采用优质品牌五金配件，采用优质三合一偏心连接件，依据GB/T 3325 -2017《金属家具通用技术条件》; GB/T 10125-2021 《人造气氛腐蚀试验 盐雾试验》；QB/T 3832-1999 《轻工产品金属镀层腐蚀试验结果的评价》；GB/T 28203- 2011 《家具用连接件技术要求及试验方法》标准；表面应无剥落、返锈和毛刺；中性盐雾试验≥500h，镀层本身的耐腐蚀等级≥10级，镀层对基体的保护等级≥10级；乙酸盐雾试验≥240h，镀层本身的耐腐蚀等级≥10级，镀层对基体的保护等级≥10级；三合一偏心连接件偏心体抗压强度≥340N。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1"/>
        <rFont val="微软雅黑 Light"/>
        <charset val="134"/>
      </rPr>
      <t xml:space="preserve">要求：为确保所有产品系中标单位提供，均为品牌自有制造，除产品检测报告外，所有产品均需加有品牌LOGO标识，确保包括出库单、原厂外包装、全流程物流信息等完整；同时接受采购方现场检验和出厂监督。
</t>
    </r>
  </si>
  <si>
    <t>2100*500*750H</t>
  </si>
  <si>
    <r>
      <rPr>
        <sz val="11"/>
        <rFont val="微软雅黑 Light"/>
        <charset val="134"/>
      </rPr>
      <t>饰面：采用优质木皮，依据GB/T 35601-2017《绿色产品评价人造板和木质地板》；GB 18584-2001《室内装饰装修材料木家具中有害物质限量》；GB/T 13010-2020《木材工业用单板》；GB/T 3324-2017《木家具通用技术条件》标准；厚度≥0.6mm，总挥发性有机化合物≤20</t>
    </r>
    <r>
      <rPr>
        <sz val="11"/>
        <rFont val="Arial Unicode MS"/>
        <charset val="134"/>
      </rPr>
      <t>㎍</t>
    </r>
    <r>
      <rPr>
        <sz val="11"/>
        <rFont val="微软雅黑 Light"/>
        <charset val="134"/>
      </rPr>
      <t>/m³，甲醛释放量≤0.5mg/L，单板含水率3%～8%，无贯通裂缝、无虫蛀现象，无腐朽材。
基材：采用优质不低于E1级高密度纤维板，依据GB/T 31765-2015《高密度纤维板》；GB/T 17657-2022《人造板及饰面人造板理化性能试验方法》；GB/T 39600-2021《人造板及其制品甲醛释放量分级》；GB 18580-2017《室内装饰装修材料人造板及其制品中甲醛释放限量》；GB/T 35601-2017《绿色产品评价人造板和木质地板》；JC/T 2039-2010《抗菌防霉木质装饰板》标准；无油污、斑点或异物，无边角缺损，内结合强度，表面结合强度均符合要求，密度≥0.85g/cm³，含水率3%～8%，弹性模量≥4000MPa，吸水厚度膨胀率≤3%，垂直板面握螺钉力板边≥1300N，垂直板面握螺钉力板面≥1500N，甲醛释放量≤0.03mg/m³，总挥发性有机化合物≤20</t>
    </r>
    <r>
      <rPr>
        <sz val="11"/>
        <rFont val="Arial Unicode MS"/>
        <charset val="134"/>
      </rPr>
      <t>㎍</t>
    </r>
    <r>
      <rPr>
        <sz val="11"/>
        <rFont val="微软雅黑 Light"/>
        <charset val="134"/>
      </rPr>
      <t xml:space="preserve">/m³，防霉菌等级0级或1级。
封边：采用优质实木封边条，依据QB/T 4463-2013《家具用封边条技术要求》、QB/T 4371-2012《家具抗菌性能的评价》检测标准；厚度≥3mm，含水率8%～11%，甲醛释放量≤0.5mg/L，抗菌性能（抗细菌率）≥99.5%。 
油漆：采用优质环保油漆，依据GB 18581-2020《木器涂料中有害物质限量》；GB/T 21866-2008《抗菌涂料（漆膜）抗菌性测定法和抗菌效果》；GB/T 23997-2009《室内装饰装修用溶剂型聚氨酯木器涂料》；HJ/T 414-2007《环境标志产品技术要求 室内装饰装修用溶剂型木器涂料》标准；VOC含量≤5g/L，总铅含量≤2mg/kg，镉含量≤2mg/kg，铬含量≤2mg/kg，汞含量≤2mg/kg，乙二醇醚及醚酯总和含量（限乙二醇甲醚、乙二醇甲醚醋酸酯、乙二醇乙醚、乙二醇乙醚醋酸酯、乙二醇二甲醚、乙二醇二乙醚、二乙二醇二甲醚、三乙二醇二甲醚)≤20mg/kg，苯含量≤0.1%，甲醛含量≤10mg/kg，甲苯与二甲苯（含乙苯）总和含量≤5%，多环芳烃总和含量≤1mg/kg，抗菌性能（抗细菌率）≥99.5%。
水性胶粘剂：选用优质环保胶，依据GB 18583-2008《室内装饰装修材料胶粘剂中有害物质限量》；HJ 2541-2016《环境标志产品技术要求胶粘剂》标准；游离甲醛≤0.5g/kg，总挥发性有机物≤5g/L，卤代烃≤0.1g/kg。
五金配件：采用优质品牌五金配件，采用优质三合一偏心连接件，依据GB/T 3325 -2017《金属家具通用技术条件》; GB/T 10125-2021 《人造气氛腐蚀试验 盐雾试验》；QB/T 3832-1999 《轻工产品金属镀层腐蚀试验结果的评价》；GB/T 28203- 2011 《家具用连接件技术要求及试验方法》标准；表面应无剥落、返锈和毛刺；中性盐雾试验≥500h，镀层本身的耐腐蚀等级≥10级，镀层对基体的保护等级≥10级；乙酸盐雾试验≥240h，镀层本身的耐腐蚀等级≥10级，镀层对基体的保护等级≥10级；三合一偏心连接件偏心体抗压强度≥340N。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1"/>
        <rFont val="微软雅黑 Light"/>
        <charset val="134"/>
      </rPr>
      <t>要求：为确保所有产品系中标单位提供，均为品牌自有制造，除产品检测报告外，所有产品均需加有品牌LOGO标识，确保包括出库单、原厂外包装、全流程物流信息等完整；同时接受采购方现场检验和出厂监督。</t>
    </r>
  </si>
  <si>
    <t>会议椅</t>
  </si>
  <si>
    <r>
      <rPr>
        <sz val="11"/>
        <rFont val="微软雅黑 Light"/>
        <charset val="134"/>
      </rPr>
      <t xml:space="preserve">面料：选用优质环保皮，依据GB/T 16799-2018《家具用皮革》；QB/T 4199-2011《皮革 防霉性能测试方法》﹔GB/T 35607-2017《绿色产品评价 家具》；GB 17927.1-2011《软体家具 床垫和沙发抗引燃特性的 评定第1部分:阴燃的香烟》；HJ 507-2009《环境标志产品技术要求皮革和合成革》标准；厚度≥1.2mm，全张革厚薄基本均匀，无油腻感；正面革不裂面、无管皱，主要部位不松面，革身平整、柔软、丰满有弹性；禁用偶氮染料未检出；耐光性≥5级，耐折牢度50000次无裂纹，游离甲醛≤20mg/kg，撕裂力≥90N，挥发性有机物（VOC）≤10mg/kg，防霉等级0级或1级，抗引燃特性阻燃Ⅰ级。
海绵：采用优质阻燃高弹海绵，依据QB/T 2280-2016《办公家具 办公椅》、GB/T 6343-2009《泡沫塑料及橡胶 表观密度的测定》、GB 17927.1-2011《软体家具 床垫和沙发抗引燃特性的 评定第1部分：阴燃的香烟》、HJ 2547-2016《环境标志产品技术要求 家具》、QB/T 4371-2012《家具抗菌性能的评价》标准；长度、宽度极限偏差检测合格，厚度极限偏差检测合格，感官要求至少5项检测，物理力学性能（至少包含回弹率≥50%，拉伸强度≥150KPa，伸长率≥168%，撕裂强度≥4.5N/cm，干热老化后拉伸强度≥145KPa），密度≥50kg/m³，甲醛释放量≤0.03mg/m²h，TVOC≤0.05mg/m²h，抗引燃特性阻燃Ⅰ级，抗菌性能（抑菌率）≥95%。
弓形脚：采用优质弓形脚，依据GB/T 3325-2017《金属家具通用技术条件》；GB/T 10125 -2021《人造气氛腐蚀试验 盐雾试验》；QB/T 3832-1999《轻工产品金属镀层腐蚀试验结果的评价》；GB/T 35607-2017《绿色产品评价 家具》检测标准；喷涂层无漏喷、锈蚀和脱色、掉色现象；乙酸盐雾试验≥220h，镀层本身的耐腐蚀等级≥10级，镀层对基体的保护等级≥10级；产品有害物质（铅、镉、汞、砷）未检出。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1"/>
        <rFont val="微软雅黑 Light"/>
        <charset val="134"/>
      </rPr>
      <t xml:space="preserve">要求：为确保所有产品系中标单位提供，均为品牌自有制造，除产品检测报告外，所有产品均需加有品牌LOGO标识，确保包括出库单、原厂外包装、全流程物流信息等完整；同时接受采购方现场检验和出厂监督。
</t>
    </r>
  </si>
  <si>
    <t>演讲台</t>
  </si>
  <si>
    <t>标准</t>
  </si>
  <si>
    <r>
      <rPr>
        <sz val="11"/>
        <rFont val="微软雅黑 Light"/>
        <charset val="134"/>
      </rPr>
      <t>饰面：采用优质木皮，依据GB/T 35601-2017《绿色产品评价人造板和木质地板》；GB 18584-2001《室内装饰装修材料木家具中有害物质限量》；GB/T 13010-2020《木材工业用单板》；GB/T 3324-2017《木家具通用技术条件》标准；厚度≥0.6mm，总挥发性有机化合物≤20</t>
    </r>
    <r>
      <rPr>
        <sz val="11"/>
        <rFont val="Arial Unicode MS"/>
        <charset val="134"/>
      </rPr>
      <t>㎍</t>
    </r>
    <r>
      <rPr>
        <sz val="11"/>
        <rFont val="微软雅黑 Light"/>
        <charset val="134"/>
      </rPr>
      <t>/m³，甲醛释放量≤0.5mg/L，单板含水率3%～8%，无贯通裂缝、无虫蛀现象，无腐朽材。
基材：采用优质不低于E1级高密度纤维板，依据GB/T 31765-2015《高密度纤维板》；GB/T 17657-2022《人造板及饰面人造板理化性能试验方法》；GB/T 39600-2021《人造板及其制品甲醛释放量分级》；GB 18580-2017《室内装饰装修材料人造板及其制品中甲醛释放限量》；GB/T 35601-2017《绿色产品评价人造板和木质地板》；JC/T 2039-2010《抗菌防霉木质装饰板》标准；无油污、斑点或异物，无边角缺损，内结合强度，表面结合强度均符合要求，密度≥0.85g/cm³，含水率3%～8%，弹性模量≥4000MPa，吸水厚度膨胀率≤3%，垂直板面握螺钉力板边≥1300N，垂直板面握螺钉力板面≥1500N，甲醛释放量≤0.03mg/m³，总挥发性有机化合物≤20</t>
    </r>
    <r>
      <rPr>
        <sz val="11"/>
        <rFont val="Arial Unicode MS"/>
        <charset val="134"/>
      </rPr>
      <t>㎍</t>
    </r>
    <r>
      <rPr>
        <sz val="11"/>
        <rFont val="微软雅黑 Light"/>
        <charset val="134"/>
      </rPr>
      <t xml:space="preserve">/m³，防霉菌等级0级或1级。
封边：采用优质实木封边条，依据QB/T 4463-2013《家具用封边条技术要求》、QB/T 4371-2012《家具抗菌性能的评价》检测标准；厚度≥3mm，含水率8%～11%，甲醛释放量≤0.5mg/L，抗菌性能（抗细菌率）≥99.5%。 
油漆：采用优质环保油漆，依据GB 18581-2020《木器涂料中有害物质限量》；GB/T 21866-2008《抗菌涂料（漆膜）抗菌性测定法和抗菌效果》；GB/T 23997-2009《室内装饰装修用溶剂型聚氨酯木器涂料》；HJ/T 414-2007《环境标志产品技术要求 室内装饰装修用溶剂型木器涂料》标准；VOC含量≤5g/L，总铅含量≤2mg/kg，镉含量≤2mg/kg，铬含量≤2mg/kg，汞含量≤2mg/kg，乙二醇醚及醚酯总和含量（限乙二醇甲醚、乙二醇甲醚醋酸酯、乙二醇乙醚、乙二醇乙醚醋酸酯、乙二醇二甲醚、乙二醇二乙醚、二乙二醇二甲醚、三乙二醇二甲醚)≤20mg/kg，苯含量≤0.1%，甲醛含量≤10mg/kg，甲苯与二甲苯（含乙苯）总和含量≤5%，多环芳烃总和含量≤1mg/kg，抗菌性能（抗细菌率）≥99.5%。
水性胶粘剂：选用优质环保胶，依据GB 18583-2008《室内装饰装修材料胶粘剂中有害物质限量》；HJ 2541-2016《环境标志产品技术要求胶粘剂》标准；游离甲醛≤0.5g/kg，总挥发性有机物≤5g/L，卤代烃≤0.1g/kg。
五金配件：采用优质品牌五金配件，采用优质三合一偏心连接件，依据GB/T 3325 -2017《金属家具通用技术条件》; GB/T 10125-2021 《人造气氛腐蚀试验 盐雾试验》；QB/T 3832-1999 《轻工产品金属镀层腐蚀试验结果的评价》；GB/T 28203- 2011 《家具用连接件技术要求及试验方法》标准；表面应无剥落、返锈和毛刺；中性盐雾试验≥500h，镀层本身的耐腐蚀等级≥10级，镀层对基体的保护等级≥10级；乙酸盐雾试验≥240h，镀层本身的耐腐蚀等级≥10级，镀层对基体的保护等级≥10级；三合一偏心连接件偏心体抗压强度≥340N。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1"/>
        <rFont val="微软雅黑 Light"/>
        <charset val="134"/>
      </rPr>
      <t xml:space="preserve">要求：为确保所有产品系中标单位提供，均为品牌自有制造，除产品检测报告外，所有产品均需加有品牌LOGO标识，确保包括出库单、原厂外包装、全流程物流信息等完整；同时接受采购方现场检验和出厂监督。
</t>
    </r>
  </si>
  <si>
    <t>1400W×400D×750H</t>
  </si>
  <si>
    <r>
      <rPr>
        <sz val="11"/>
        <rFont val="微软雅黑 Light"/>
        <charset val="134"/>
      </rPr>
      <t>饰面：采用优质木皮，依据GB/T 35601-2017《绿色产品评价人造板和木质地板》；GB 18584-2001《室内装饰装修材料木家具中有害物质限量》；GB/T 13010-2020《木材工业用单板》；GB/T 3324-2017《木家具通用技术条件》标准；厚度≥0.6mm，总挥发性有机化合物≤20</t>
    </r>
    <r>
      <rPr>
        <sz val="11"/>
        <rFont val="Arial Unicode MS"/>
        <charset val="134"/>
      </rPr>
      <t>㎍</t>
    </r>
    <r>
      <rPr>
        <sz val="11"/>
        <rFont val="微软雅黑 Light"/>
        <charset val="134"/>
      </rPr>
      <t>/m³，甲醛释放量≤0.5mg/L，单板含水率3%～8%，无贯通裂缝、无虫蛀现象，无腐朽材。
基材：采用优质不低于E1级高密度纤维板，依据GB/T 31765-2015《高密度纤维板》；GB/T 17657-2022《人造板及饰面人造板理化性能试验方法》；GB/T 39600-2021《人造板及其制品甲醛释放量分级》；GB 18580-2017《室内装饰装修材料人造板及其制品中甲醛释放限量》；GB/T 35601-2017《绿色产品评价人造板和木质地板》；JC/T 2039-2010《抗菌防霉木质装饰板》标准；无油污、斑点或异物，无边角缺损，内结合强度，表面结合强度均符合要求，密度≥0.85g/cm³，含水率3%～8%，弹性模量≥4000MPa，吸水厚度膨胀率≤3%，垂直板面握螺钉力板边≥1300N，垂直板面握螺钉力板面≥1500N，甲醛释放量≤0.03mg/m³，总挥发性有机化合物≤20</t>
    </r>
    <r>
      <rPr>
        <sz val="11"/>
        <rFont val="Arial Unicode MS"/>
        <charset val="134"/>
      </rPr>
      <t>㎍</t>
    </r>
    <r>
      <rPr>
        <sz val="11"/>
        <rFont val="微软雅黑 Light"/>
        <charset val="134"/>
      </rPr>
      <t xml:space="preserve">/m³，防霉菌等级0级或1级。
封边：采用优质实木封边条，依据QB/T 4463-2013《家具用封边条技术要求》、QB/T 4371-2012《家具抗菌性能的评价》检测标准；厚度≥3mm，含水率8%～11%，甲醛释放量≤0.5mg/L，抗菌性能（抗细菌率）≥99.5%。 
油漆：采用优质环保油漆，依据GB 18581-2020《木器涂料中有害物质限量》；GB/T 21866-2008《抗菌涂料（漆膜）抗菌性测定法和抗菌效果》；GB/T 23997-2009《室内装饰装修用溶剂型聚氨酯木器涂料》；HJ/T 414-2007《环境标志产品技术要求 室内装饰装修用溶剂型木器涂料》标准；VOC含量≤5g/L，总铅含量≤2mg/kg，镉含量≤2mg/kg，铬含量≤2mg/kg，汞含量≤2mg/kg，乙二醇醚及醚酯总和含量（限乙二醇甲醚、乙二醇甲醚醋酸酯、乙二醇乙醚、乙二醇乙醚醋酸酯、乙二醇二甲醚、乙二醇二乙醚、二乙二醇二甲醚、三乙二醇二甲醚)≤20mg/kg，苯含量≤0.1%，甲醛含量≤10mg/kg，甲苯与二甲苯（含乙苯）总和含量≤5%，多环芳烃总和含量≤1mg/kg，抗菌性能（抗细菌率）≥99.5%。
水性胶粘剂：选用优质环保胶，依据GB 18583-2008《室内装饰装修材料胶粘剂中有害物质限量》；HJ 2541-2016《环境标志产品技术要求胶粘剂》标准；游离甲醛≤0.5g/kg，总挥发性有机物≤5g/L，卤代烃≤0.1g/kg。
五金配件：采用优质品牌五金配件，采用优质三合一偏心连接件，依据GB/T 3325 -2017《金属家具通用技术条件》; GB/T 10125-2021 《人造气氛腐蚀试验 盐雾试验》；QB/T 3832-1999 《轻工产品金属镀层腐蚀试验结果的评价》；GB/T 28203- 2011 《家具用连接件技术要求及试验方法》标准；表面应无剥落、返锈和毛刺；中性盐雾试验≥500h，镀层本身的耐腐蚀等级≥10级，镀层对基体的保护等级≥10级；乙酸盐雾试验≥240h，镀层本身的耐腐蚀等级≥10级，镀层对基体的保护等级≥10级；三合一偏心连接件偏心体抗压强度≥340N。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1"/>
        <rFont val="微软雅黑 Light"/>
        <charset val="134"/>
      </rPr>
      <t xml:space="preserve">要求：为确保所有产品系中标单位提供，均为品牌自有制造，除产品检测报告外，所有产品均需加有品牌LOGO标识，确保包括出库单、原厂外包装、全流程物流信息等完整；同时接受采购方现场检验和出厂监督。
</t>
    </r>
  </si>
  <si>
    <r>
      <rPr>
        <sz val="11"/>
        <rFont val="微软雅黑 Light"/>
        <charset val="134"/>
      </rPr>
      <t>面料：选用优质环保皮，依据GB/T 16799-2018《家具用皮革》；QB/T 4199-2011《皮革 防霉性能测试方法》﹔GB/T 35607-2017《绿色产品评价 家具》；GB 17927.1-2011《软体家具 床垫和沙发抗引燃特性的 评定第1部分:阴燃的香烟》；HJ 507-2009《环境标志产品技术要求皮革和合成革》标准；厚度≥1.2mm，全张革厚薄基本均匀，无油腻感；正面革不裂面、无管皱，主要部位不松面，革身平整、柔软、丰满有弹性；禁用偶氮染料未检出；耐光性≥5级，耐折牢度50000次无裂纹，游离甲醛≤20mg/kg，撕裂力≥90N，挥发性有机物（VOC）≤10mg/kg，防霉等级0级或1级，抗引燃特性阻燃Ⅰ级。
海绵：采用优质阻燃高弹海绵，依据QB/T 2280-2016《办公家具 办公椅》、GB/T 6343-2009《泡沫塑料及橡胶 表观密度的测定》、GB 17927.1-2011《软体家具 床垫和沙发抗引燃特性的 评定第1部分：阴燃的香烟》、HJ 2547-2016《环境标志产品技术要求 家具》、QB/T 4371-2012《家具抗菌性能的评价》标准；长度、宽度极限偏差检测合格，厚度极限偏差检测合格，感官要求至少5项检测，物理力学性能（至少包含回弹率≥50%，拉伸强度≥150KPa，伸长率≥168%，撕裂强度≥4.5N/cm，干热老化后拉伸强度≥145KPa），密度≥50kg/m³，甲醛释放量≤0.03mg/m²h，TVOC≤0.05mg/m²h，抗引燃特性阻燃Ⅰ级，抗菌性能（抑菌率）≥95%。
框架：采用优质实木框架，依据GB/T 1927.4-2021《无疵小试样本材物理力学性质试验方法 第4部分：含水率测定》﹔GB 18584-2001《室内装饰装修材料木家具中有害物质限量》； GB/T 1927.5-2021《无疵小试样木材物理力学性质试验方法 第5部分:密度测定》﹔GB/T 35601-2017 《绿色产品评价 人造板和木质地板》；GB/T 1927.9-2021《无疵小试样木材物理力学性质试验方法 第9部分:抗弯强度测定》；JC/T 2039-2010 《抗菌防霉木质装饰板》标准；木材含水率3%～10%，甲醛释放量≤0.5mg/L，总挥发性有机化合物≤20</t>
    </r>
    <r>
      <rPr>
        <sz val="11"/>
        <rFont val="Arial Unicode MS"/>
        <charset val="134"/>
      </rPr>
      <t>㎍</t>
    </r>
    <r>
      <rPr>
        <sz val="11"/>
        <rFont val="微软雅黑 Light"/>
        <charset val="134"/>
      </rPr>
      <t>/m³，气干密度≥0.68g/cm³，抗弯强度≥80MPa，防霉菌等级0级或1级。
扶手：采用优质实木扶手，依据GB/T 1927.4-2021《无疵小试样木材物理力学性质试验方法 第4部分: 含水率测定》；GB 18584-2001《室内装饰装修材料木家具中有害物质限量》；GB/T 35601-2017《绿色产品评价 人造板和木质地板》；GB/T 1927.9 -2021《无疵小试样木材物理力学性质试验方法 第9部分:抗弯强度测定》； QB/T 4371-2012《家具抗菌性能的评价》；JC/T 2039-2010《抗菌防霉木质装饰板》标准；木材含水率3%～10%，抗弯强度≥80MPa，甲醛释放量≤0.5mg/L，挥发性有机化合物≤20</t>
    </r>
    <r>
      <rPr>
        <sz val="11"/>
        <rFont val="Arial Unicode MS"/>
        <charset val="134"/>
      </rPr>
      <t>㎍</t>
    </r>
    <r>
      <rPr>
        <sz val="11"/>
        <rFont val="微软雅黑 Light"/>
        <charset val="134"/>
      </rPr>
      <t xml:space="preserve">/m³，抗菌性能（抑菌率）≥99%，防霉菌等级0级或1级。
油漆：采用优质环保油漆，依据GB 18581-2020《木器涂料中有害物质限量》；GB/T 21866-2008《抗菌涂料（漆膜）抗菌性测定法和抗菌效果》；GB/T 23997-2009《室内装饰装修用溶剂型聚氨酯木器涂料》；HJ/T 414-2007《环境标志产品技术要求 室内装饰装修用溶剂型木器涂料》标准；VOC含量≤5g/L，总铅含量≤2mg/kg，镉含量≤2mg/kg，铬含量≤2mg/kg，汞含量≤2mg/kg，乙二醇醚及醚酯总和含量（限乙二醇甲醚、乙二醇甲醚醋酸酯、乙二醇乙醚、乙二醇乙醚醋酸酯、乙二醇二甲醚、乙二醇二乙醚、二乙二醇二甲醚、三乙二醇二甲醚)≤20mg/kg，苯含量≤0.1%，甲醛含量≤10mg/kg，甲苯与二甲苯（含乙苯）总和含量≤5%，多环芳烃总和含量≤1mg/kg，抗菌性能（抗细菌率）≥99.5%。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1"/>
        <rFont val="微软雅黑 Light"/>
        <charset val="134"/>
      </rPr>
      <t>要求：为确保所有产品系中标单位提供，均为品牌自有制造，除产品检测报告外，所有产品均需加有品牌LOGO标识，确保包括出库单、原厂外包装、全流程物流信息等完整；同时接受采购方现场检验和出厂监督。</t>
    </r>
    <r>
      <rPr>
        <sz val="11"/>
        <rFont val="微软雅黑 Light"/>
        <charset val="134"/>
      </rPr>
      <t xml:space="preserve">
</t>
    </r>
  </si>
  <si>
    <t>1500*700*750H</t>
  </si>
  <si>
    <r>
      <rPr>
        <sz val="11"/>
        <rFont val="微软雅黑 Light"/>
        <charset val="134"/>
      </rPr>
      <t>饰面：采用优质木皮，依据GB/T 35601-2017《绿色产品评价人造板和木质地板》；GB 18584-2001《室内装饰装修材料木家具中有害物质限量》；GB/T 13010-2020《木材工业用单板》；GB/T 3324-2017《木家具通用技术条件》标准；厚度≥0.6mm，总挥发性有机化合物≤20</t>
    </r>
    <r>
      <rPr>
        <sz val="11"/>
        <rFont val="Arial Unicode MS"/>
        <charset val="134"/>
      </rPr>
      <t>㎍</t>
    </r>
    <r>
      <rPr>
        <sz val="11"/>
        <rFont val="微软雅黑 Light"/>
        <charset val="134"/>
      </rPr>
      <t>/m³，甲醛释放量≤0.5mg/L，单板含水率3%～8%，无贯通裂缝、无虫蛀现象，无腐朽材。
基材：采用优质不低于E1级高密度纤维板，依据GB/T 31765-2015《高密度纤维板》；GB/T 17657-2022《人造板及饰面人造板理化性能试验方法》；GB/T 39600-2021《人造板及其制品甲醛释放量分级》；GB 18580-2017《室内装饰装修材料人造板及其制品中甲醛释放限量》；GB/T 35601-2017《绿色产品评价人造板和木质地板》；JC/T 2039-2010《抗菌防霉木质装饰板》标准；无油污、斑点或异物，无边角缺损，内结合强度，表面结合强度均符合要求，密度≥0.85g/cm³，含水率3%～8%，弹性模量≥4000MPa，吸水厚度膨胀率≤3%，垂直板面握螺钉力板边≥1300N，垂直板面握螺钉力板面≥1500N，甲醛释放量≤0.03mg/m³，总挥发性有机化合物≤20</t>
    </r>
    <r>
      <rPr>
        <sz val="11"/>
        <rFont val="Arial Unicode MS"/>
        <charset val="134"/>
      </rPr>
      <t>㎍</t>
    </r>
    <r>
      <rPr>
        <sz val="11"/>
        <rFont val="微软雅黑 Light"/>
        <charset val="134"/>
      </rPr>
      <t xml:space="preserve">/m³，防霉菌等级0级或1级。
封边：采用优质实木封边条，依据QB/T 4463-2013《家具用封边条技术要求》、QB/T 4371-2012《家具抗菌性能的评价》检测标准；厚度≥3mm，含水率8%～11%，甲醛释放量≤0.5mg/L，抗菌性能（抗细菌率）≥99.5%。 
油漆：采用优质环保油漆，依据GB 18581-2020《木器涂料中有害物质限量》；GB/T 21866-2008《抗菌涂料（漆膜）抗菌性测定法和抗菌效果》；GB/T 23997-2009《室内装饰装修用溶剂型聚氨酯木器涂料》；HJ/T 414-2007《环境标志产品技术要求 室内装饰装修用溶剂型木器涂料》标准；VOC含量≤5g/L，总铅含量≤2mg/kg，镉含量≤2mg/kg，铬含量≤2mg/kg，汞含量≤2mg/kg，乙二醇醚及醚酯总和含量（限乙二醇甲醚、乙二醇甲醚醋酸酯、乙二醇乙醚、乙二醇乙醚醋酸酯、乙二醇二甲醚、乙二醇二乙醚、二乙二醇二甲醚、三乙二醇二甲醚)≤20mg/kg，苯含量≤0.1%，甲醛含量≤10mg/kg，甲苯与二甲苯（含乙苯）总和含量≤5%，多环芳烃总和含量≤1mg/kg，抗菌性能（抗细菌率）≥99.5%。
水性胶粘剂：选用优质环保胶，依据GB 18583-2008《室内装饰装修材料胶粘剂中有害物质限量》；HJ 2541-2016《环境标志产品技术要求胶粘剂》标准；游离甲醛≤0.5g/kg，总挥发性有机物≤5g/L，卤代烃≤0.1g/kg。
五金配件：采用优质品牌五金配件，采用优质三合一偏心连接件，依据GB/T 3325 -2017《金属家具通用技术条件》; GB/T 10125-2021 《人造气氛腐蚀试验 盐雾试验》；QB/T 3832-1999 《轻工产品金属镀层腐蚀试验结果的评价》；GB/T 28203- 2011 《家具用连接件技术要求及试验方法》标准；表面应无剥落、返锈和毛刺；中性盐雾试验≥500h，镀层本身的耐腐蚀等级≥10级，镀层对基体的保护等级≥10级；乙酸盐雾试验≥240h，镀层本身的耐腐蚀等级≥10级，镀层对基体的保护等级≥10级；三合一偏心连接件偏心体抗压强度≥340N。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1"/>
        <rFont val="微软雅黑 Light"/>
        <charset val="134"/>
      </rPr>
      <t>要求：为确保所有产品系中标单位提供，均为品牌自有制造，除产品检测报告外，所有产品均需加有品牌LOGO标识，确保包括出库单、原厂外包装、全流程物流信息等完整；同时接受采购方现场检验和出厂监督。</t>
    </r>
    <r>
      <rPr>
        <sz val="11"/>
        <rFont val="微软雅黑 Light"/>
        <charset val="134"/>
      </rPr>
      <t xml:space="preserve">
</t>
    </r>
  </si>
  <si>
    <r>
      <rPr>
        <sz val="11"/>
        <rFont val="微软雅黑 Light"/>
        <charset val="134"/>
      </rPr>
      <t>面料：选用优质环保皮，依据GB/T 16799-2018《家具用皮革》；QB/T 4199-2011《皮革 防霉性能测试方法》﹔GB/T 35607-2017《绿色产品评价 家具》；GB 17927.1-2011《软体家具 床垫和沙发抗引燃特性的 评定第1部分:阴燃的香烟》；HJ 507-2009《环境标志产品技术要求皮革和合成革》标准；厚度≥1.2mm，全张革厚薄基本均匀，无油腻感；正面革不裂面、无管皱，主要部位不松面，革身平整、柔软、丰满有弹性；禁用偶氮染料未检出；耐光性≥5级，耐折牢度50000次无裂纹，游离甲醛≤20mg/kg，撕裂力≥90N，挥发性有机物（VOC）≤10mg/kg，防霉等级0级或1级，抗引燃特性阻燃Ⅰ级。
海绵：采用优质阻燃高弹海绵，依据QB/T 2280-2016《办公家具 办公椅》、GB/T 6343-2009《泡沫塑料及橡胶 表观密度的测定》、GB 17927.1-2011《软体家具 床垫和沙发抗引燃特性的 评定第1部分：阴燃的香烟》、HJ 2547-2016《环境标志产品技术要求 家具》、QB/T 4371-2012《家具抗菌性能的评价》标准；长度、宽度极限偏差检测合格，厚度极限偏差检测合格，感官要求至少5项检测，物理力学性能（至少包含回弹率≥50%，拉伸强度≥150KPa，伸长率≥168%，撕裂强度≥4.5N/cm，干热老化后拉伸强度≥145KPa），密度≥50kg/m³，甲醛释放量≤0.03mg/m²h，TVOC≤0.05mg/m²h，抗引燃特性阻燃Ⅰ级，抗菌性能（抑菌率）≥95%。
框架：采用优质实木框架，依据GB/T 1927.4-2021《无疵小试样本材物理力学性质试验方法 第4部分：含水率测定》﹔GB 18584-2001《室内装饰装修材料木家具中有害物质限量》； GB/T 1927.5-2021《无疵小试样木材物理力学性质试验方法 第5部分:密度测定》﹔GB/T 35601-2017 《绿色产品评价 人造板和木质地板》；GB/T 1927.9-2021《无疵小试样木材物理力学性质试验方法 第9部分:抗弯强度测定》；JC/T 2039-2010 《抗菌防霉木质装饰板》标准；木材含水率3%～10%，甲醛释放量≤0.5mg/L，总挥发性有机化合物≤20</t>
    </r>
    <r>
      <rPr>
        <sz val="11"/>
        <rFont val="Arial Unicode MS"/>
        <charset val="134"/>
      </rPr>
      <t>㎍</t>
    </r>
    <r>
      <rPr>
        <sz val="11"/>
        <rFont val="微软雅黑 Light"/>
        <charset val="134"/>
      </rPr>
      <t>/m³，气干密度≥0.68g/cm³，抗弯强度≥80MPa，防霉菌等级0级或1级。
扶手：采用优质实木扶手，依据GB/T 1927.4-2021《无疵小试样木材物理力学性质试验方法 第4部分: 含水率测定》；GB 18584-2001《室内装饰装修材料木家具中有害物质限量》；GB/T 35601-2017《绿色产品评价 人造板和木质地板》；GB/T 1927.9 -2021《无疵小试样木材物理力学性质试验方法 第9部分:抗弯强度测定》； QB/T 4371-2012《家具抗菌性能的评价》；JC/T 2039-2010《抗菌防霉木质装饰板》标准；木材含水率3%～10%，抗弯强度≥80MPa，甲醛释放量≤0.5mg/L，挥发性有机化合物≤20</t>
    </r>
    <r>
      <rPr>
        <sz val="11"/>
        <rFont val="Arial Unicode MS"/>
        <charset val="134"/>
      </rPr>
      <t>㎍</t>
    </r>
    <r>
      <rPr>
        <sz val="11"/>
        <rFont val="微软雅黑 Light"/>
        <charset val="134"/>
      </rPr>
      <t xml:space="preserve">/m³，抗菌性能（抑菌率）≥99%，防霉菌等级0级或1级。
油漆：采用优质环保油漆，依据GB 18581-2020《木器涂料中有害物质限量》；GB/T 21866-2008《抗菌涂料（漆膜）抗菌性测定法和抗菌效果》；GB/T 23997-2009《室内装饰装修用溶剂型聚氨酯木器涂料》；HJ/T 414-2007《环境标志产品技术要求 室内装饰装修用溶剂型木器涂料》标准；VOC含量≤5g/L，总铅含量≤2mg/kg，镉含量≤2mg/kg，铬含量≤2mg/kg，汞含量≤2mg/kg，乙二醇醚及醚酯总和含量（限乙二醇甲醚、乙二醇甲醚醋酸酯、乙二醇乙醚、乙二醇乙醚醋酸酯、乙二醇二甲醚、乙二醇二乙醚、二乙二醇二甲醚、三乙二醇二甲醚)≤20mg/kg，苯含量≤0.1%，甲醛含量≤10mg/kg，甲苯与二甲苯（含乙苯）总和含量≤5%，多环芳烃总和含量≤1mg/kg，抗菌性能（抗细菌率）≥99.5%。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1"/>
        <rFont val="微软雅黑 Light"/>
        <charset val="134"/>
      </rPr>
      <t>要求：为确保所有产品系中标单位提供，均为品牌自有制造，除产品检测报告外，所有产品均需加有品牌LOGO标识，确保包括出库单、原厂外包装、全流程物流信息等完整；同时接受采购方现场检验和出厂监督。</t>
    </r>
  </si>
  <si>
    <t>茶水柜</t>
  </si>
  <si>
    <t>800×400×850H</t>
  </si>
  <si>
    <r>
      <rPr>
        <sz val="11"/>
        <rFont val="微软雅黑 Light"/>
        <charset val="134"/>
      </rPr>
      <t>饰面：采用优质木皮，依据GB/T 35601-2017《绿色产品评价人造板和木质地板》；GB 18584-2001《室内装饰装修材料木家具中有害物质限量》；GB/T 13010-2020《木材工业用单板》；GB/T 3324-2017《木家具通用技术条件》标准；厚度≥0.6mm，总挥发性有机化合物≤20</t>
    </r>
    <r>
      <rPr>
        <sz val="11"/>
        <rFont val="Arial Unicode MS"/>
        <charset val="134"/>
      </rPr>
      <t>㎍</t>
    </r>
    <r>
      <rPr>
        <sz val="11"/>
        <rFont val="微软雅黑 Light"/>
        <charset val="134"/>
      </rPr>
      <t>/m³，甲醛释放量≤0.5mg/L，单板含水率3%～8%，无贯通裂缝、无虫蛀现象，无腐朽材。
基材：采用优质不低于E1级高密度纤维板，依据GB/T 31765-2015《高密度纤维板》；GB/T 17657-2022《人造板及饰面人造板理化性能试验方法》；GB/T 39600-2021《人造板及其制品甲醛释放量分级》；GB 18580-2017《室内装饰装修材料人造板及其制品中甲醛释放限量》；GB/T 35601-2017《绿色产品评价人造板和木质地板》；JC/T 2039-2010《抗菌防霉木质装饰板》标准；无油污、斑点或异物，无边角缺损，内结合强度，表面结合强度均符合要求，密度≥0.85g/cm³，含水率3%～8%，弹性模量≥4000MPa，吸水厚度膨胀率≤3%，垂直板面握螺钉力板边≥1300N，垂直板面握螺钉力板面≥1500N，甲醛释放量≤0.03mg/m³，总挥发性有机化合物≤20</t>
    </r>
    <r>
      <rPr>
        <sz val="11"/>
        <rFont val="Arial Unicode MS"/>
        <charset val="134"/>
      </rPr>
      <t>㎍</t>
    </r>
    <r>
      <rPr>
        <sz val="11"/>
        <rFont val="微软雅黑 Light"/>
        <charset val="134"/>
      </rPr>
      <t xml:space="preserve">/m³，防霉菌等级0级或1级。
封边：采用优质实木封边条，依据QB/T 4463-2013《家具用封边条技术要求》、QB/T 4371-2012《家具抗菌性能的评价》检测标准；厚度≥3mm，含水率8%～11%，甲醛释放量≤0.5mg/L，抗菌性能（抗细菌率）≥99.5%。 
油漆：采用优质环保油漆，依据GB 18581-2020《木器涂料中有害物质限量》；GB/T 21866-2008《抗菌涂料（漆膜）抗菌性测定法和抗菌效果》；GB/T 23997-2009《室内装饰装修用溶剂型聚氨酯木器涂料》；HJ/T 414-2007《环境标志产品技术要求 室内装饰装修用溶剂型木器涂料》标准；VOC含量≤5g/L，总铅含量≤2mg/kg，镉含量≤2mg/kg，铬含量≤2mg/kg，汞含量≤2mg/kg，乙二醇醚及醚酯总和含量（限乙二醇甲醚、乙二醇甲醚醋酸酯、乙二醇乙醚、乙二醇乙醚醋酸酯、乙二醇二甲醚、乙二醇二乙醚、二乙二醇二甲醚、三乙二醇二甲醚)≤20mg/kg，苯含量≤0.1%，甲醛含量≤10mg/kg，甲苯与二甲苯（含乙苯）总和含量≤5%，多环芳烃总和含量≤1mg/kg，抗菌性能（抗细菌率）≥99.5%。
水性胶粘剂：选用优质环保胶，依据GB 18583-2008《室内装饰装修材料胶粘剂中有害物质限量》；HJ 2541-2016《环境标志产品技术要求胶粘剂》标准；游离甲醛≤0.5g/kg，总挥发性有机物≤5g/L，卤代烃≤0.1g/kg。
五金配件：采用优质品牌五金配件，采用优质三合一偏心连接件，依据GB/T 3325 -2017《金属家具通用技术条件》; GB/T 10125-2021 《人造气氛腐蚀试验 盐雾试验》；QB/T 3832-1999 《轻工产品金属镀层腐蚀试验结果的评价》；GB/T 28203- 2011 《家具用连接件技术要求及试验方法》标准；表面应无剥落、返锈和毛刺；中性盐雾试验≥500h，镀层本身的耐腐蚀等级≥10级，镀层对基体的保护等级≥10级；乙酸盐雾试验≥240h，镀层本身的耐腐蚀等级≥10级，镀层对基体的保护等级≥10级；三合一偏心连接件偏心体抗压强度≥340N。                                                                                                            </t>
    </r>
    <r>
      <rPr>
        <b/>
        <sz val="11"/>
        <rFont val="微软雅黑 Light"/>
        <charset val="134"/>
      </rPr>
      <t>要求：为确保所有产品系中标单位提供，均为品牌自有制造，除产品检测报告外，所有产品均需加有品牌LOGO标识，确保包括出库单、原厂外包装、全流程物流信息等完整；同时接受采购方现场检验和出厂监督。</t>
    </r>
  </si>
  <si>
    <t>转椅（网椅）</t>
  </si>
  <si>
    <r>
      <rPr>
        <sz val="11"/>
        <rFont val="微软雅黑 Light"/>
        <charset val="134"/>
      </rPr>
      <t xml:space="preserve">面料：选用优质网布，依据GB 18401-2010《国家纺织产品基本安全技术规范》；GB/T 31713-2015《抗菌纺织品安全性卫生要求》；GB/T 24346-2009《纺织品 防霉性能的评价》﹔GB  17927.1-2011《软体家具 床垫和沙发抗引燃特性的 评定第1部分:阴燃的香烟》﹔GB/T 35607-2017《绿色产品评价 家具》；FZ/T 62011.3-2016《布艺类产品 第3部分:家具用纺织品》标准；甲醛含量≤20mg/kg，可分解致癌芳香胺染料未检出，抗菌性能（抑菌率）≥99%，防霉等级0级或1级，产品有害物质（纺织品、皮革中五氯苯酚（PCP））≤0.5mg/kg，沾色-聚酯纤维≥4级。
海绵：采用优质阻燃高弹海绵，依据QB/T 2280-2016《办公家具 办公椅》、GB/T 6343-2009《泡沫塑料及橡胶 表观密度的测定》、GB 17927.1-2011《软体家具 床垫和沙发抗引燃特性的 评定第1部分：阴燃的香烟》、HJ 2547-2016《环境标志产品技术要求 家具》、QB/T 4371-2012《家具抗菌性能的评价》标准；长度、宽度极限偏差检测合格，厚度极限偏差检测合格，感官要求至少5项检测，物理力学性能（至少包含回弹率≥50%，拉伸强度≥150KPa，伸长率≥168%，撕裂强度≥4.5N/cm，干热老化后拉伸强度≥145KPa），密度≥50kg/m³，甲醛释放量≤0.03mg/m²h，TVOC≤0.05mg/m²h，抗引燃特性阻燃Ⅰ级，抗菌性能（抑菌率）≥95%。
气压棒：采用优质气压棒，依据GB/T 29525-2013《座椅升降气弹簧 技术条件》；QB/T 2280-2016《办公家具办公椅》标准；金属件镀层应无烧焦、起泡、针孔、裂纹、毛刺、花斑（不包括镀彩锌）和划痕。气弹簧的启动力应小于1.5F3，气弹簧锁定在任意位置，经72h常温储存后，活塞杆不应产生位移。气弹簧经-30℃和60℃高低温储存后，公称力Fa衰减量应不大于5%。行程100mm，公称力Fa的总衰减量应不大于5%。
脚架：优质尼龙五星脚架。
脚轮：采用优质脚轮， 依据QB/T 4765-2014《家具用脚轮》； GB 28481-2012 《塑料家具中有害物质限量》；GB/T 3325-2017《金属家具通用技术条件》；GB/T 16422.3-2022《塑料 实验室光源暴露试验方法 第3部分:荧光紫外灯》；GB/T 35607-2017《绿色产品评价 家具》标准；脚轮的轮面光洁，无裂纹、伤痕、毛边等缺陷。抗冲击性、导电性、动载荷、滚动阻力检测合格，实验室光源暴露试验：荧光紫外灯4-5级。产品有害物质（铅、汞）≤1mg/kg。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1"/>
        <rFont val="微软雅黑 Light"/>
        <charset val="134"/>
      </rPr>
      <t>要求：为确保所有产品系中标单位提供，均为品牌自有制造，除产品检测报告外，所有产品均需加有品牌LOGO标识，确保包括出库单、原厂外包装、全流程物流信息等完整；同时接受采购方现场检验和出厂监督。</t>
    </r>
  </si>
  <si>
    <t>胶板办公桌</t>
  </si>
  <si>
    <r>
      <t>▲基材：采用优质三聚氰胺饰面刨花板，依据GB/T 17657-2022《人造板及饰面人造板理化性能试验方法》；GB/T 39600-2021《人造板及其制品甲醛释放量分级》﹔GB 18580-2017《室内装饰装修材料人造板及其制品中甲醛释放限量》；GB/T 35601-2017《绿色产品评价 人造板和木质地板》；JC/T 2039-2010《抗菌防霉木质装饰板》；GB 18584-2001《室内装饰装修材料木家具中有害物质限量》；GB/T 15102-2017《浸渍胶膜纸饰面纤维板和刨花板》；GB/T 4897-2015《刨花板》标准；无干花、湿花，无污斑，无表面划痕，无表面压痕，无鼓包，静曲强度≥20MPa，弹性模量≥3000MPa，2h吸水厚度膨胀率≤6%，含水率3%～8%，板边握螺钉力≥1000N，板面握螺钉力≥1300N，密度≥0.76g/cm³，表面耐香烟灼烧达到4级以上，表面耐污染腐蚀达到4级以上，甲醛释放量≤0.05mg/m³，总挥发性有机化合物≤20</t>
    </r>
    <r>
      <rPr>
        <sz val="12"/>
        <rFont val="Arial Unicode MS"/>
        <charset val="134"/>
      </rPr>
      <t>㎍</t>
    </r>
    <r>
      <rPr>
        <sz val="12"/>
        <rFont val="微软雅黑 Light"/>
        <charset val="134"/>
      </rPr>
      <t xml:space="preserve">/m³，防霉菌等级0级或1级。
热熔胶：选用优质品牌环保热熔胶，依据GB18583-2008《室内装饰装修材料胶粘剂中有害物质限量》﹔HJ2541-2016《环境标志产品技术要求胶粘剂》标准；游离甲醛≤0.1g/kg，苯≤0.02g/kg，甲苯≤0.02g/kg，二甲苯≤0.02g/kg，总挥发性有机物≤5g/L，游离甲苯二异氰酸酯≤1g/kg。 
▲封边条：采用优质PVC封边条，依据QB/T 4463-2013《家具用封边条技术要求》、GB/T 24128-2018《塑料 塑料防霉剂的防霉效果评估》、GB 28481-2012 《塑料家具中有害物质限量》标准；厚度≥1.5mm，外观：塑料封边条（背胶处理均匀、边缘光滑平直无缺损、色泽均匀，无明显色差）、规格尺寸及其偏差和形状公差、理化性能：塑料封边条（耐干热性、耐磨性、耐开裂性（耐龟裂性）1级、耐老化性、耐冷热循环性、耐光色牢度（灰色样卡））均检测合格，甲醛释放量≤0.05mg/L，可迁移元素（可溶性重金属）：汞Hg≤0.01mg/kg；砷As≤0.01mg/kg，氯乙烯单体≤1mg/kg，多溴联苯≤5mg/kg，多溴联苯醚≤5mg/kg；苯并【α】芘≤1mg/kg，16种多环芳烃（PAH）总量≤1mg/kg，防霉等级0级或1级。
▲钢架：采用优质钢架，依据GB/T 3325-2017《金属家具通用技术条件》；GB/T 10125-2021《人造气氛腐蚀试验盐雾 试验》；QB/T 3832- 1999《轻工产品金属镀层腐蚀试验结果的评价》；QB/T 4371- 2012《家具抗菌性能的评价》；GB/T 228.1-2021 《金属材料拉伸试验第1部分:室温试验方法》检测标准；涂层应光滑均匀、色泽一致，应无流挂、疙瘩、皱皮、飞漆等缺陷；硬度≥3H，附着力应不低于2级，乙酸盐雾试验≥220h，镀层本身的耐腐蚀等级≥10级，镀层对基体的保护等级≥10级；抑菌率≥99%；断后伸长率A80mm45%，规定塑性延伸强度Rp0.2 259MPa。 
五金配件：采用优质品牌五金配件，导轨依据GB/T 10125-2021《人造气氛腐蚀试验盐雾试验》；QB/T 3832- 1999《轻工产品金属镀层腐蚀试验结果的评价》；  QB/T 2454-2013《家具五金抽屉导轨》检测标准；中性盐雾试验≥500h，镀层本身的耐腐蚀等级≥10级，镀层对基体的保护等级≥10级；乙酸盐雾试验≥250h，镀层本身的耐腐蚀等级≥10级，镀层对基体的保护等级≥10级；耐久性≥12万次检测合格，抗菌性能（抗菌率）≥99%。铰链依据QB/T 2189-2013《家具五金杯状暗铰链》；GB/T 10125 -2021《人造气氛腐蚀试验盐雾 试验》； QB/T 3832-1999 《轻工产品金属镀层腐蚀试验结果的评价》检测标准；中性盐雾试验≥500h，镀层本身的耐腐蚀等级≥10级，镀层对基体的保护等级≥10级；乙酸盐雾试验≥250h，镀层本身的耐腐蚀等级≥10级，镀层对基体的保护等级≥10级；耐久性≥12万次检测合格，安装B型试验门时，下沉量不大于1.5mm，抗菌性能（抗菌率）≥99%。采用优质三合一偏心连接件，依据GB/T 3325 -2017《金属家具通用技术条件》; GB/T 10125-2021 《人造气氛腐蚀试验 盐雾试验》；QB/T 3832-1999 《轻工产品金属镀层腐蚀试验结果的评价》；GB/T 28203- 2011 《家具用连接件技术要求及试验方法》标准；表面应无剥落、返锈和毛刺；中性盐雾试验≥500h，镀层本身的耐腐蚀等级≥10级，镀层对基体的保护等级≥10级；乙酸盐雾试验≥240h，镀层本身的耐腐蚀等级≥10级，镀层对基体的保护等级≥10级；三合一偏心连接件偏心体抗压强度≥340N。    </t>
    </r>
    <r>
      <rPr>
        <b/>
        <sz val="12"/>
        <rFont val="微软雅黑 Light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钢脚：采用46*46*65*1.5mm三角管，横梁为40*40*1.5mm矩形管，经数控自动切管设备加工成形，尺寸精准，标准要求±0.5mm，配合75*46*42mm专用V字形铝合金接头,连接方式牢固方便安装运输。钢架表面经细致打磨处理，无痕无渣，接触人体或外露处部件无毛刺、刃口，安全稳固性好，钢架与台面之间存在15MM的落差，使台面跟钢架之间更有层次感，桌架满外高度为725mm，桌脚下配有可调的胶塞脚钉。
走线：桌面配置铝合金翻版线盒。桌面下配走线槽，壁厚1.2厚，双面侧面开四个五孔插座面板孔，桌下隐藏走线。钢架形式可能变化。                                                                                                                                                                                                                                       
要求：为确保所有产品系中标单位提供，均为品牌自有制造，除产品检测报告外，所有产品均需加有品牌LOGO标识，确保包括出库单、原厂外包装、全流程物流信息等完整；同时接受采购方现场检验和出厂监督。
</t>
    </r>
  </si>
  <si>
    <t>1800*700*750H</t>
  </si>
  <si>
    <t>工作小柜</t>
  </si>
  <si>
    <r>
      <rPr>
        <sz val="11"/>
        <rFont val="微软雅黑 Light"/>
        <charset val="134"/>
      </rPr>
      <t xml:space="preserve">▲基材：采用优质品牌厚度0.8mm以上冷轧钢板冲压而成，产品表面经除油、清洗、去锈、磷化清洗、预处理、清洗、钝化等九道工序处理，采用流行色亚光防清电涂料喷涂处理，高温塑化而成，冷轧钢板依据GB/T 3325-2017《金属家具通用技术条件》、QB/T 3832-1999《轻工产品金属镀层腐蚀试验 结果的评价》、GB/T 10125-2021《人造气氛腐蚀试验盐 雾试验》、GB/T 1741-2020 《漆膜耐霉菌性测定法》、GB/T 35607-2017《绿色产品评价家具》标准，金属喷漆（塑）涂层，硬度≥3H，附着力达到0级；乙酸盐雾试验（AASS）≥200h，镀（涂）层对基体的保护等级为10级；耐霉菌等级为0级；产品有害物质（家具涂层可迁移元素）铅Pb、镉Cd、铬Cr、汞Hg、锑Sb、钡Ba、硒Se、砷As均未检出。▲采用优质防静电涂料，依据HG/T 2006-2022《热固性和热塑性粉末涂料》、GB 18581-2020《木器涂料中有害物质限量》标准；附着力1级，铅笔硬度≥2H，有害物质限量（总铅含量、铬含量、镉含量、汞含量）均未检出。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1"/>
        <rFont val="微软雅黑 Light"/>
        <charset val="134"/>
      </rPr>
      <t xml:space="preserve">要求：为确保所有产品系中标单位提供，均为品牌自有制造，除产品检测报告外，所有产品均需加有品牌LOGO标识，确保包括出库单、原厂外包装、全流程物流信息等完整；同时接受采购方现场检验和出厂监督。
</t>
    </r>
  </si>
  <si>
    <t>胶板办公桌I</t>
  </si>
  <si>
    <t>1800*1600*750H</t>
  </si>
  <si>
    <r>
      <rPr>
        <sz val="11"/>
        <rFont val="微软雅黑 Light"/>
        <charset val="134"/>
      </rPr>
      <t>基材：采用优质三聚氰胺饰面刨花板，依据GB/T 17657-2022《人造板及饰面人造板理化性能试验方法》；GB/T 39600-2021《人造板及其制品甲醛释放量分级》﹔GB 18580-2017《室内装饰装修材料人造板及其制品中甲醛释放限量》；GB/T 35601-2017《绿色产品评价 人造板和木质地板》；JC/T 2039-2010《抗菌防霉木质装饰板》；GB 18584-2001《室内装饰装修材料木家具中有害物质限量》；GB/T 15102-2017《浸渍胶膜纸饰面纤维板和刨花板》；GB/T 4897-2015《刨花板》标准；无干花、湿花，无污斑，无表面划痕，无表面压痕，无鼓包，静曲强度≥20MPa，弹性模量≥3000MPa，2h吸水厚度膨胀率≤6%，含水率3%～8%，板边握螺钉力≥1000N，板面握螺钉力≥1300N，密度≥0.76g/cm³，表面耐香烟灼烧达到4级以上，表面耐污染腐蚀达到4级以上，甲醛释放量≤0.05mg/m³，总挥发性有机化合物≤20</t>
    </r>
    <r>
      <rPr>
        <sz val="11"/>
        <rFont val="Arial Unicode MS"/>
        <charset val="134"/>
      </rPr>
      <t>㎍</t>
    </r>
    <r>
      <rPr>
        <sz val="11"/>
        <rFont val="微软雅黑 Light"/>
        <charset val="134"/>
      </rPr>
      <t xml:space="preserve">/m³，防霉菌等级0级或1级。
热熔胶：选用优质品牌环保热熔胶，依据GB18583-2008《室内装饰装修材料胶粘剂中有害物质限量》﹔HJ2541-2016《环境标志产品技术要求胶粘剂》标准；游离甲醛≤0.1g/kg，苯≤0.02g/kg，甲苯≤0.02g/kg，二甲苯≤0.02g/kg，总挥发性有机物≤5g/L，游离甲苯二异氰酸酯≤1g/kg。 
钢架：采用优质钢架，依据GB/T 3325-2017《金属家具通用技术条件》；GB/T 10125-2021《人造气氛腐蚀试验盐雾 试验》；QB/T 3832- 1999《轻工产品金属镀层腐蚀试验结果的评价》；QB/T 4371- 2012《家具抗菌性能的评价》；GB/T 228.1-2021 《金属材料拉伸试验第1部分:室温试验方法》检测标准；涂层应光滑均匀、色泽一致，应无流挂、疙瘩、皱皮、飞漆等缺陷；硬度≥3H，附着力应不低于2级，乙酸盐雾试验≥220h，镀层本身的耐腐蚀等级≥10级，镀层对基体的保护等级≥10级；抑菌率≥99%；断后伸长率A80mm45%，规定塑性延伸强度Rp0.2 259MPa。 
五金配件：采用优质品牌五金配件，导轨依据GB/T 10125-2021《人造气氛腐蚀试验盐雾试验》；QB/T 3832- 1999《轻工产品金属镀层腐蚀试验结果的评价》；  QB/T 2454-2013《家具五金抽屉导轨》检测标准；中性盐雾试验≥500h，镀层本身的耐腐蚀等级≥10级，镀层对基体的保护等级≥10级；乙酸盐雾试验≥250h，镀层本身的耐腐蚀等级≥10级，镀层对基体的保护等级≥10级；耐久性≥12万次检测合格，抗菌性能（抗菌率）≥99%。铰链依据QB/T 2189-2013《家具五金杯状暗铰链》；GB/T 10125 -2021《人造气氛腐蚀试验盐雾 试验》； QB/T 3832-1999 《轻工产品金属镀层腐蚀试验结果的评价》检测标准；中性盐雾试验≥500h，镀层本身的耐腐蚀等级≥10级，镀层对基体的保护等级≥10级；乙酸盐雾试验≥250h，镀层本身的耐腐蚀等级≥10级，镀层对基体的保护等级≥10级；耐久性≥12万次检测合格，安装B型试验门时，下沉量不大于1.5mm，抗菌性能（抗菌率）≥99%。采用优质三合一偏心连接件，依据GB/T 3325 -2017《金属家具通用技术条件》; GB/T 10125-2021 《人造气氛腐蚀试验 盐雾试验》；QB/T 3832-1999 《轻工产品金属镀层腐蚀试验结果的评价》；GB/T 28203- 2011 《家具用连接件技术要求及试验方法》标准；表面应无剥落、返锈和毛刺；中性盐雾试验≥500h，镀层本身的耐腐蚀等级≥10级，镀层对基体的保护等级≥10级；乙酸盐雾试验≥240h，镀层本身的耐腐蚀等级≥10级，镀层对基体的保护等级≥10级；三合一偏心连接件偏心体抗压强度≥340N。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1"/>
        <rFont val="微软雅黑 Light"/>
        <charset val="134"/>
      </rPr>
      <t>要求：为确保所有产品系中标单位提供，均为品牌自有制造，除产品检测报告外，所有产品均需加有品牌LOGO标识，确保包括出库单、原厂外包装、全流程物流信息等完整；同时接受采购方现场检验和出厂监督。</t>
    </r>
    <r>
      <rPr>
        <sz val="11"/>
        <rFont val="微软雅黑 Light"/>
        <charset val="134"/>
      </rPr>
      <t xml:space="preserve">
</t>
    </r>
  </si>
  <si>
    <t>胶板文件柜</t>
  </si>
  <si>
    <t>1800*400*2000H</t>
  </si>
  <si>
    <r>
      <rPr>
        <sz val="11"/>
        <rFont val="微软雅黑 Light"/>
        <charset val="134"/>
      </rPr>
      <t>基材：采用优质三聚氰胺饰面刨花板，依据GB/T 17657-2022《人造板及饰面人造板理化性能试验方法》；GB/T 39600-2021《人造板及其制品甲醛释放量分级》﹔GB 18580-2017《室内装饰装修材料人造板及其制品中甲醛释放限量》；GB/T 35601-2017《绿色产品评价 人造板和木质地板》；JC/T 2039-2010《抗菌防霉木质装饰板》；GB 18584-2001《室内装饰装修材料木家具中有害物质限量》；GB/T 15102-2017《浸渍胶膜纸饰面纤维板和刨花板》；GB/T 4897-2015《刨花板》标准；无干花、湿花，无污斑，无表面划痕，无表面压痕，无鼓包，静曲强度≥20MPa，弹性模量≥3000MPa，2h吸水厚度膨胀率≤6%，含水率3%～8%，板边握螺钉力≥1000N，板面握螺钉力≥1300N，密度≥0.76g/cm³，表面耐香烟灼烧达到4级以上，表面耐污染腐蚀达到4级以上，甲醛释放量≤0.05mg/m³，总挥发性有机化合物≤20</t>
    </r>
    <r>
      <rPr>
        <sz val="11"/>
        <rFont val="Arial Unicode MS"/>
        <charset val="134"/>
      </rPr>
      <t>㎍</t>
    </r>
    <r>
      <rPr>
        <sz val="11"/>
        <rFont val="微软雅黑 Light"/>
        <charset val="134"/>
      </rPr>
      <t xml:space="preserve">/m³，防霉菌等级0级或1级。
封边条：采用优质PVC封边条，依据QB/T 4463-2013《家具用封边条技术要求》、GB/T 24128-2018《塑料 塑料防霉剂的防霉效果评估》、GB 28481-2012 《塑料家具中有害物质限量》标准；厚度≥1.5mm，外观：塑料封边条（背胶处理均匀、边缘光滑平直无缺损、色泽均匀，无明显色差）、规格尺寸及其偏差和形状公差、理化性能：塑料封边条（耐干热性、耐磨性、耐开裂性（耐龟裂性）1级、耐老化性、耐冷热循环性、耐光色牢度（灰色样卡））均检测合格，甲醛释放量≤0.05mg/L，可迁移元素（可溶性重金属）：汞Hg≤0.01mg/kg；砷As≤0.01mg/kg，氯乙烯单体≤1mg/kg，多溴联苯≤5mg/kg，多溴联苯醚≤5mg/kg；苯并【α】芘≤1mg/kg，16种多环芳烃（PAH）总量≤1mg/kg，防霉等级0级或1级。
热熔胶：选用优质品牌环保热熔胶，依据GB18583-2008《室内装饰装修材料胶粘剂中有害物质限量》﹔HJ2541-2016《环境标志产品技术要求胶粘剂》标准；游离甲醛≤0.1g/kg，苯≤0.02g/kg，甲苯≤0.02g/kg，二甲苯≤0.02g/kg，总挥发性有机物≤5g/L，游离甲苯二异氰酸酯≤1g/kg。 
钢架：采用优质钢架，依据GB/T 3325-2017《金属家具通用技术条件》；GB/T 10125-2021《人造气氛腐蚀试验盐雾 试验》；QB/T 3832- 1999《轻工产品金属镀层腐蚀试验结果的评价》；QB/T 4371- 2012《家具抗菌性能的评价》；GB/T 228.1-2021 《金属材料拉伸试验第1部分:室温试验方法》检测标准；涂层应光滑均匀、色泽一致，应无流挂、疙瘩、皱皮、飞漆等缺陷；硬度≥3H，附着力应不低于2级，乙酸盐雾试验≥220h，镀层本身的耐腐蚀等级≥10级，镀层对基体的保护等级≥10级；抑菌率≥99%；断后伸长率A80mm45%，规定塑性延伸强度Rp0.2 259MPa。 
五金配件：采用优质品牌五金配件，导轨依据GB/T 10125-2021《人造气氛腐蚀试验盐雾试验》；QB/T 3832- 1999《轻工产品金属镀层腐蚀试验结果的评价》；  QB/T 2454-2013《家具五金抽屉导轨》检测标准；中性盐雾试验≥500h，镀层本身的耐腐蚀等级≥10级，镀层对基体的保护等级≥10级；乙酸盐雾试验≥250h，镀层本身的耐腐蚀等级≥10级，镀层对基体的保护等级≥10级；耐久性≥12万次检测合格，抗菌性能（抗菌率）≥99%。铰链依据QB/T 2189-2013《家具五金杯状暗铰链》；GB/T 10125 -2021《人造气氛腐蚀试验盐雾 试验》； QB/T 3832-1999 《轻工产品金属镀层腐蚀试验结果的评价》检测标准；中性盐雾试验≥500h，镀层本身的耐腐蚀等级≥10级，镀层对基体的保护等级≥10级；乙酸盐雾试验≥250h，镀层本身的耐腐蚀等级≥10级，镀层对基体的保护等级≥10级；耐久性≥12万次检测合格，安装B型试验门时，下沉量不大于1.5mm，抗菌性能（抗菌率）≥99%。采用优质三合一偏心连接件，依据GB/T 3325 -2017《金属家具通用技术条件》; GB/T 10125-2021 《人造气氛腐蚀试验 盐雾试验》；QB/T 3832-1999 《轻工产品金属镀层腐蚀试验结果的评价》；GB/T 28203- 2011 《家具用连接件技术要求及试验方法》标准；表面应无剥落、返锈和毛刺；中性盐雾试验≥500h，镀层本身的耐腐蚀等级≥10级，镀层对基体的保护等级≥10级；乙酸盐雾试验≥240h，镀层本身的耐腐蚀等级≥10级，镀层对基体的保护等级≥10级；三合一偏心连接件偏心体抗压强度≥340N。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1"/>
        <rFont val="微软雅黑 Light"/>
        <charset val="134"/>
      </rPr>
      <t>要求：为确保所有产品系中标单位提供，均为品牌自有制造，除产品检测报告外，所有产品均需加有品牌LOGO标识，确保包括出库单、原厂外包装、全流程物流信息等完整；同时接受采购方现场检验和出厂监督。</t>
    </r>
    <r>
      <rPr>
        <sz val="11"/>
        <rFont val="微软雅黑 Light"/>
        <charset val="134"/>
      </rPr>
      <t xml:space="preserve">
</t>
    </r>
  </si>
  <si>
    <t>花槽柜</t>
  </si>
  <si>
    <t>900*400*1200H</t>
  </si>
  <si>
    <r>
      <rPr>
        <sz val="11"/>
        <rFont val="微软雅黑 Light"/>
        <charset val="134"/>
      </rPr>
      <t xml:space="preserve">基材：采用优质品牌厚度0.8mm以上冷轧钢板冲压而成，产品表面经除油、清洗、去锈、磷化清洗、预处理、清洗、钝化等九道工序处理，采用流行色亚光防清电涂料喷涂处理，高温塑化而成，冷轧钢板依据GB/T 3325-2017《金属家具通用技术条件》、QB/T 3832-1999《轻工产品金属镀层腐蚀试验 结果的评价》、GB/T 10125-2021《人造气氛腐蚀试验盐 雾试验》、GB/T 1741-2020 《漆膜耐霉菌性测定法》、GB/T 35607-2017《绿色产品评价家具》标准，金属喷漆（塑）涂层，硬度≥3H，附着力达到0级；乙酸盐雾试验（AASS）≥200h，镀（涂）层对基体的保护等级为10级；耐霉菌等级为0级；产品有害物质（家具涂层可迁移元素）铅Pb、镉Cd、铬Cr、汞Hg、锑Sb、钡Ba、硒Se、砷As均未检出。采用优质防静电涂料，依据HG/T 2006-2022《热固性和热塑性粉末涂料》、GB 18581-2020《木器涂料中有害物质限量》标准；附着力1级，铅笔硬度≥2H，有害物质限量（总铅含量、铬含量、镉含量、汞含量）均未检出。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1"/>
        <rFont val="微软雅黑 Light"/>
        <charset val="134"/>
      </rPr>
      <t xml:space="preserve">要求：为确保所有产品系中标单位提供，均为品牌自有制造，除产品检测报告外，所有产品均需加有品牌LOGO标识，确保包括出库单、原厂外包装、全流程物流信息等完整；同时接受采购方现场检验和出厂监督。
</t>
    </r>
  </si>
  <si>
    <t>4人桌</t>
  </si>
  <si>
    <t>1600*800*750H</t>
  </si>
  <si>
    <r>
      <t>基材：采用优质三聚氰胺饰面刨花板，依据GB/T 17657-2022《人造板及饰面人造板理化性能试验方法》；GB/T 39600-2021《人造板及其制品甲醛释放量分级》﹔GB 18580-2017《室内装饰装修材料人造板及其制品中甲醛释放限量》；GB/T 35601-2017《绿色产品评价 人造板和木质地板》；JC/T 2039-2010《抗菌防霉木质装饰板》；GB 18584-2001《室内装饰装修材料木家具中有害物质限量》；GB/T 15102-2017《浸渍胶膜纸饰面纤维板和刨花板》；GB/T 4897-2015《刨花板》标准；无干花、湿花，无污斑，无表面划痕，无表面压痕，无鼓包，静曲强度≥20MPa，弹性模量≥3000MPa，2h吸水厚度膨胀率≤6%，含水率3%～8%，板边握螺钉力≥1000N，板面握螺钉力≥1300N，密度≥0.76g/cm³，表面耐香烟灼烧达到4级以上，表面耐污染腐蚀达到4级以上，甲醛释放量≤0.05mg/m³，总挥发性有机化合物≤20</t>
    </r>
    <r>
      <rPr>
        <sz val="11"/>
        <rFont val="Arial Unicode MS"/>
        <charset val="134"/>
      </rPr>
      <t>㎍</t>
    </r>
    <r>
      <rPr>
        <sz val="11"/>
        <rFont val="微软雅黑 Light"/>
        <charset val="134"/>
      </rPr>
      <t>/m³，防霉菌等级0级或1级。
封边条：采用优质PVC封边条，依据QB/T 4463-2013《家具用封边条技术要求》、GB/T 24128-2018《塑料 塑料防霉剂的防霉效果评估》、GB 28481-2012 《塑料家具中有害物质限量》标准；厚度≥1.5mm，外观：塑料封边条（背胶处理均匀、边缘光滑平直无缺损、色泽均匀，无明显色差）、规格尺寸及其偏差和形状公差、理化性能：塑料封边条（耐干热性、耐磨性、耐开裂性（耐龟裂性）1级、耐老化性、耐冷热循环性、耐光色牢度（灰色样卡））均检测合格，甲醛释放量≤0.05mg/L，可迁移元素（可溶性重金属）：汞Hg≤0.01mg/kg；砷As≤0.01mg/kg，氯乙烯单体≤1mg/kg，多溴联苯≤5mg/kg，多溴联苯醚≤5mg/kg；苯并【α】芘≤1mg/kg，16种多环芳烃（PAH）总量≤1mg/kg，防霉等级0级或1级。
热熔胶：选用优质品牌环保热熔胶，依据GB18583-2008《室内装饰装修材料胶粘剂中有害物质限量》﹔HJ2541-2016《环境标志产品技术要求胶粘剂》标准；游离甲醛≤0.1g/kg，苯≤0.02g/kg，甲苯≤0.02g/kg，二甲苯≤0.02g/kg，总挥发性有机物≤5g/L，游离甲苯二异氰酸酯≤1g/kg。 
钢架：采用优质钢架，依据GB/T 3325-2017《金属家具通用技术条件》；GB/T 10125-2021《人造气氛腐蚀试验盐雾 试验》；QB/T 3832- 1999《轻工产品金属镀层腐蚀试验结果的评价》；QB/T 4371- 2012《家具抗菌性能的评价》；GB/T 228.1-2021 《金属材料拉伸试验第1部分:室温试验方法》检测标准；涂层应光滑均匀、色泽一致，应无流挂、疙瘩、皱皮、飞漆等缺陷；硬度≥3H，附着力应不低于2级，乙酸盐雾试验≥220h，镀层本身的耐腐蚀等级≥10级，镀层对基体的保护等级≥10级；抑菌率≥99%；断后伸长率A80mm45%，规定塑性延伸强度Rp0.2 259MPa。 
五金配件：采用优质品牌五金配件，采用优质三合一偏心连接件，依据GB/T 3325 -2017《金属家具通用技术条件》; GB/T 10125-2021 《人造气氛腐蚀试验 盐雾试验》；QB/T 3832-1999 《轻工产品金属镀层腐蚀试验结果的评价》；GB/T 28203- 2011 《家具用连接件技术要求及试验方法》标准；表面应无剥落、返锈和毛刺；中性盐雾试验≥500h，镀层本身的耐腐蚀等级≥10级，镀层对基体的保护等级≥10级；乙酸盐雾试验≥240h，镀层本身的耐腐蚀等级≥10级，镀层对基体的保护等级≥10级；三合一偏心连接件偏心体抗压强度≥340N。▲采用优质线盒，依据GB/T 3325-2017《金属家具通用技术条件》、HJ2547-2016《环境标志产品技术要求家具》标准；金属件喷涂层无漏喷、锈蚀、脱色、掉色现象；金属件喷涂层无流挂、疙瘩、皱皮、飞漆等缺陷；产品表面涂层可迁移元素的限量（铅、镉、汞、砷）未检出。</t>
    </r>
    <r>
      <rPr>
        <b/>
        <sz val="11"/>
        <rFont val="微软雅黑 Light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钢脚：采用46*46*65*1.5mm三角管，横梁为40*40*1.5mm矩形管，经数控自动切管设备加工成形，尺寸精准，标准要求±0.5mm，配合75*46*42mm专用V字形铝合金接头,连接方式牢固方便安装运输。钢架表面经细致打磨处理，无痕无渣，接触人体或外露处部件无毛刺、刃口，安全稳固性好，钢架与台面之间存在15MM的落差，使台面跟钢架之间更有层次感，桌架满外高度为725mm，桌脚下配有可调的胶塞脚钉。
走线：桌面配置铝合金翻版线盒。桌面下配走线槽，壁厚1.2厚，双面侧面开四个五孔插座面板孔，桌下隐藏走线。钢架形式可能变化。                                                                                                                                                                                                                                                                                                                  要求：为确保所有产品系中标单位提供，均为品牌自有制造，除产品检测报告外，所有产品均需加有品牌LOGO标识，确保包括出库单、原厂外包装、全流程物流信息等完整；同时接受采购方现场检验和出厂监督。
</t>
    </r>
  </si>
  <si>
    <t>6人会议桌（普通面）</t>
  </si>
  <si>
    <t>2200*1000*750H</t>
  </si>
  <si>
    <r>
      <t>基材：采用优质三聚氰胺饰面刨花板，依据GB/T 17657-2022《人造板及饰面人造板理化性能试验方法》；GB/T 39600-2021《人造板及其制品甲醛释放量分级》﹔GB 18580-2017《室内装饰装修材料人造板及其制品中甲醛释放限量》；GB/T 35601-2017《绿色产品评价 人造板和木质地板》；JC/T 2039-2010《抗菌防霉木质装饰板》；GB 18584-2001《室内装饰装修材料木家具中有害物质限量》；GB/T 15102-2017《浸渍胶膜纸饰面纤维板和刨花板》；GB/T 4897-2015《刨花板》标准；无干花、湿花，无污斑，无表面划痕，无表面压痕，无鼓包，静曲强度≥20MPa，弹性模量≥3000MPa，2h吸水厚度膨胀率≤6%，含水率3%～8%，板边握螺钉力≥1000N，板面握螺钉力≥1300N，密度≥0.76g/cm³，表面耐香烟灼烧达到4级以上，表面耐污染腐蚀达到4级以上，甲醛释放量≤0.05mg/m³，总挥发性有机化合物≤20</t>
    </r>
    <r>
      <rPr>
        <sz val="11"/>
        <rFont val="Arial Unicode MS"/>
        <charset val="134"/>
      </rPr>
      <t>㎍</t>
    </r>
    <r>
      <rPr>
        <sz val="11"/>
        <rFont val="微软雅黑 Light"/>
        <charset val="134"/>
      </rPr>
      <t>/m³，防霉菌等级0级或1级。
封边条：采用优质PVC封边条，依据QB/T 4463-2013《家具用封边条技术要求》、GB/T 24128-2018《塑料 塑料防霉剂的防霉效果评估》、GB 28481-2012 《塑料家具中有害物质限量》标准；厚度≥1.5mm，外观：塑料封边条（背胶处理均匀、边缘光滑平直无缺损、色泽均匀，无明显色差）、规格尺寸及其偏差和形状公差、理化性能：塑料封边条（耐干热性、耐磨性、耐开裂性（耐龟裂性）1级、耐老化性、耐冷热循环性、耐光色牢度（灰色样卡））均检测合格，甲醛释放量≤0.05mg/L，可迁移元素（可溶性重金属）：汞Hg≤0.01mg/kg；砷As≤0.01mg/kg，氯乙烯单体≤1mg/kg，多溴联苯≤5mg/kg，多溴联苯醚≤5mg/kg；苯并【α】芘≤1mg/kg，16种多环芳烃（PAH）总量≤1mg/kg，防霉等级0级或1级。
热熔胶：选用优质品牌环保热熔胶，依据GB18583-2008《室内装饰装修材料胶粘剂中有害物质限量》﹔HJ2541-2016《环境标志产品技术要求胶粘剂》标准；游离甲醛≤0.1g/kg，苯≤0.02g/kg，甲苯≤0.02g/kg，二甲苯≤0.02g/kg，总挥发性有机物≤5g/L，游离甲苯二异氰酸酯≤1g/kg。 
钢架：采用优质钢架，依据GB/T 3325-2017《金属家具通用技术条件》；GB/T 10125-2021《人造气氛腐蚀试验盐雾 试验》；QB/T 3832- 1999《轻工产品金属镀层腐蚀试验结果的评价》；QB/T 4371- 2012《家具抗菌性能的评价》；GB/T 228.1-2021 《金属材料拉伸试验第1部分:室温试验方法》检测标准；涂层应光滑均匀、色泽一致，应无流挂、疙瘩、皱皮、飞漆等缺陷；硬度≥3H，附着力应不低于2级，乙酸盐雾试验≥220h，镀层本身的耐腐蚀等级≥10级，镀层对基体的保护等级≥10级；抑菌率≥99%；断后伸长率A80mm45%，规定塑性延伸强度Rp0.2 259MPa。 
五金配件：采用优质品牌五金配件，采用优质三合一偏心连接件，依据GB/T 3325 -2017《金属家具通用技术条件》; GB/T 10125-2021 《人造气氛腐蚀试验 盐雾试验》；QB/T 3832-1999 《轻工产品金属镀层腐蚀试验结果的评价》；GB/T 28203- 2011 《家具用连接件技术要求及试验方法》标准；表面应无剥落、返锈和毛刺；中性盐雾试验≥500h，镀层本身的耐腐蚀等级≥10级，镀层对基体的保护等级≥10级；乙酸盐雾试验≥240h，镀层本身的耐腐蚀等级≥10级，镀层对基体的保护等级≥10级；三合一偏心连接件偏心体抗压强度≥340N。采用优质线盒，依据GB/T 3325-2017《金属家具通用技术条件》、HJ2547-2016《环境标志产品技术要求家具》标准；金属件喷涂层无漏喷、锈蚀、脱色、掉色现象；金属件喷涂层无流挂、疙瘩、皱皮、飞漆等缺陷；产品表面涂层可迁移元素的限量（铅、镉、汞、砷）未检出。</t>
    </r>
    <r>
      <rPr>
        <b/>
        <sz val="11"/>
        <rFont val="微软雅黑 Light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钢脚：采用46*46*65*1.5mm三角管，横梁为40*40*1.5mm矩形管，经数控自动切管设备加工成形，尺寸精准，标准要求±0.5mm，配合75*46*42mm专用V字形铝合金接头,连接方式牢固方便安装运输。钢架表面经细致打磨处理，无痕无渣，接触人体或外露处部件无毛刺、刃口，安全稳固性好，钢架与台面之间存在15MM的落差，使台面跟钢架之间更有层次感，桌架满外高度为725mm，桌脚下配有可调的胶塞脚钉。
走线：桌面配置铝合金翻版线盒。桌面下配走线槽，壁厚1.2厚，双面侧面开四个五孔插座面板孔，桌下隐藏走线。钢架形式可能变化。                                                                                                                                                                                                                                                             要求：为确保所有产品系中标单位提供，均为品牌自有制造，除产品检测报告外，所有产品均需加有品牌LOGO标识，确保包括出库单、原厂外包装、全流程物流信息等完整；同时接受采购方现场检验和出厂监督。
</t>
    </r>
  </si>
  <si>
    <t>6人会议桌（油漆面）</t>
  </si>
  <si>
    <r>
      <t>饰面：采用优质木皮，依据GB/T 35601-2017《绿色产品评价人造板和木质地板》；GB 18584-2001《室内装饰装修材料木家具中有害物质限量》；GB/T 13010-2020《木材工业用单板》；GB/T 3324-2017《木家具通用技术条件》标准；厚度≥0.6mm，总挥发性有机化合物≤20</t>
    </r>
    <r>
      <rPr>
        <sz val="11"/>
        <rFont val="Arial Unicode MS"/>
        <charset val="134"/>
      </rPr>
      <t>㎍</t>
    </r>
    <r>
      <rPr>
        <sz val="11"/>
        <rFont val="微软雅黑 Light"/>
        <charset val="134"/>
      </rPr>
      <t>/m³，甲醛释放量≤0.5mg/L，单板含水率3%～8%，无贯通裂缝、无虫蛀现象，无腐朽材。
基材：采用优质不低于E1级高密度纤维板，依据GB/T 31765-2015《高密度纤维板》；GB/T 17657-2022《人造板及饰面人造板理化性能试验方法》；GB/T 39600-2021《人造板及其制品甲醛释放量分级》；GB 18580-2017《室内装饰装修材料人造板及其制品中甲醛释放限量》；GB/T 35601-2017《绿色产品评价人造板和木质地板》；JC/T 2039-2010《抗菌防霉木质装饰板》标准；无油污、斑点或异物，无边角缺损，内结合强度，表面结合强度均符合要求，密度≥0.85g/cm³，含水率3%～8%，弹性模量≥4000MPa，吸水厚度膨胀率≤3%，垂直板面握螺钉力板边≥1300N，垂直板面握螺钉力板面≥1500N，甲醛释放量≤0.03mg/m³，总挥发性有机化合物≤20</t>
    </r>
    <r>
      <rPr>
        <sz val="11"/>
        <rFont val="Arial Unicode MS"/>
        <charset val="134"/>
      </rPr>
      <t>㎍</t>
    </r>
    <r>
      <rPr>
        <sz val="11"/>
        <rFont val="微软雅黑 Light"/>
        <charset val="134"/>
      </rPr>
      <t xml:space="preserve">/m³，防霉菌等级0级或1级。
封边：采用优质实木封边条，依据QB/T 4463-2013《家具用封边条技术要求》、QB/T 4371-2012《家具抗菌性能的评价》检测标准；厚度≥3mm，含水率8%～11%，甲醛释放量≤0.5mg/L，抗菌性能（抗细菌率）≥99.5%。 
油漆：采用优质环保油漆，依据GB 18581-2020《木器涂料中有害物质限量》；GB/T 21866-2008《抗菌涂料（漆膜）抗菌性测定法和抗菌效果》；GB/T 23997-2009《室内装饰装修用溶剂型聚氨酯木器涂料》；HJ/T 414-2007《环境标志产品技术要求 室内装饰装修用溶剂型木器涂料》标准；VOC含量≤5g/L，总铅含量≤2mg/kg，镉含量≤2mg/kg，铬含量≤2mg/kg，汞含量≤2mg/kg，乙二醇醚及醚酯总和含量（限乙二醇甲醚、乙二醇甲醚醋酸酯、乙二醇乙醚、乙二醇乙醚醋酸酯、乙二醇二甲醚、乙二醇二乙醚、二乙二醇二甲醚、三乙二醇二甲醚)≤20mg/kg，苯含量≤0.1%，甲醛含量≤10mg/kg，甲苯与二甲苯（含乙苯）总和含量≤5%，多环芳烃总和含量≤1mg/kg，抗菌性能（抗细菌率）≥99.5%。
水性胶粘剂：选用优质环保胶，依据GB 18583-2008《室内装饰装修材料胶粘剂中有害物质限量》；HJ 2541-2016《环境标志产品技术要求胶粘剂》标准；游离甲醛≤0.5g/kg，总挥发性有机物≤5g/L，卤代烃≤0.1g/kg。
五金配件：采用优质品牌五金配件，采用优质三合一偏心连接件，依据GB/T 3325 -2017《金属家具通用技术条件》; GB/T 10125-2021 《人造气氛腐蚀试验 盐雾试验》；QB/T 3832-1999 《轻工产品金属镀层腐蚀试验结果的评价》；GB/T 28203- 2011 《家具用连接件技术要求及试验方法》标准；表面应无剥落、返锈和毛刺；中性盐雾试验≥500h，镀层本身的耐腐蚀等级≥10级，镀层对基体的保护等级≥10级；乙酸盐雾试验≥240h，镀层本身的耐腐蚀等级≥10级，镀层对基体的保护等级≥10级；三合一偏心连接件偏心体抗压强度≥340N。采用优质线盒，依据GB/T 3325-2017《金属家具通用技术条件》、HJ2547-2016《环境标志产品技术要求家具》标准；金属件喷涂层无漏喷、锈蚀、脱色、掉色现象；金属件喷涂层无流挂、疙瘩、皱皮、飞漆等缺陷；产品表面涂层可迁移元素的限量（铅、镉、汞、砷）未检出。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1"/>
        <rFont val="微软雅黑 Light"/>
        <charset val="134"/>
      </rPr>
      <t>钢脚：采用46*46*65*1.5mm三角管，横梁为40*40*1.5mm矩形管，经数控自动切管设备加工成形，尺寸精准，标准要求±0.5mm，配合75*46*42mm专用V字形铝合金接头,连接方式牢固方便安装运输。钢架表面经细致打磨处理，无痕无渣，接触人体或外露处部件无毛刺、刃口，安全稳固性好，钢架与台面之间存在15MM的落差，使台面跟钢架之间更有层次感，桌架满外高度为725mm，桌脚下配有可调的胶塞脚钉。
走线：桌面配置铝合金翻版线盒。桌面下配走线槽，壁厚1.2厚，双面侧面开四个五孔插座面板孔，桌下隐藏走线。钢架形式可能变化。                         
要求：为确保所有产品系中标单位提供，均为品牌自有制造，除产品检测报告外，所有产品均需加有品牌LOGO标识，确保包括出库单、原厂外包装、全流程物流信息等完整；同时接受采购方现场检验和出厂监督。</t>
    </r>
  </si>
  <si>
    <t>12人会议桌</t>
  </si>
  <si>
    <t>4800*1600*750H</t>
  </si>
  <si>
    <r>
      <t>基材：采用优质三聚氰胺饰面刨花板，依据GB/T 17657-2022《人造板及饰面人造板理化性能试验方法》；GB/T 39600-2021《人造板及其制品甲醛释放量分级》﹔GB 18580-2017《室内装饰装修材料人造板及其制品中甲醛释放限量》；GB/T 35601-2017《绿色产品评价 人造板和木质地板》；JC/T 2039-2010《抗菌防霉木质装饰板》；GB 18584-2001《室内装饰装修材料木家具中有害物质限量》；GB/T 15102-2017《浸渍胶膜纸饰面纤维板和刨花板》；GB/T 4897-2015《刨花板》标准；无干花、湿花，无污斑，无表面划痕，无表面压痕，无鼓包，静曲强度≥20MPa，弹性模量≥3000MPa，2h吸水厚度膨胀率≤6%，含水率3%～8%，板边握螺钉力≥1000N，板面握螺钉力≥1300N，密度≥0.76g/cm³，表面耐香烟灼烧达到4级以上，表面耐污染腐蚀达到4级以上，甲醛释放量≤0.05mg/m³，总挥发性有机化合物≤20</t>
    </r>
    <r>
      <rPr>
        <sz val="11"/>
        <rFont val="Arial Unicode MS"/>
        <charset val="134"/>
      </rPr>
      <t>㎍</t>
    </r>
    <r>
      <rPr>
        <sz val="11"/>
        <rFont val="微软雅黑 Light"/>
        <charset val="134"/>
      </rPr>
      <t xml:space="preserve">/m³，防霉菌等级0级或1级。
封边条：采用优质PVC封边条，依据QB/T 4463-2013《家具用封边条技术要求》、GB/T 24128-2018《塑料 塑料防霉剂的防霉效果评估》、GB 28481-2012 《塑料家具中有害物质限量》标准；厚度≥1.5mm，外观：塑料封边条（背胶处理均匀、边缘光滑平直无缺损、色泽均匀，无明显色差）、规格尺寸及其偏差和形状公差、理化性能：塑料封边条（耐干热性、耐磨性、耐开裂性（耐龟裂性）1级、耐老化性、耐冷热循环性、耐光色牢度（灰色样卡））均检测合格，甲醛释放量≤0.05mg/L，可迁移元素（可溶性重金属）：汞Hg≤0.01mg/kg；砷As≤0.01mg/kg，氯乙烯单体≤1mg/kg，多溴联苯≤5mg/kg，多溴联苯醚≤5mg/kg；苯并【α】芘≤1mg/kg，16种多环芳烃（PAH）总量≤1mg/kg，防霉等级0级或1级。
热熔胶：选用优质品牌环保热熔胶，依据GB18583-2008《室内装饰装修材料胶粘剂中有害物质限量》﹔HJ2541-2016《环境标志产品技术要求胶粘剂》标准；游离甲醛≤0.1g/kg，苯≤0.02g/kg，甲苯≤0.02g/kg，二甲苯≤0.02g/kg，总挥发性有机物≤5g/L，游离甲苯二异氰酸酯≤1g/kg。 
钢架：采用优质钢架，依据GB/T 3325-2017《金属家具通用技术条件》；GB/T 10125-2021《人造气氛腐蚀试验盐雾 试验》；QB/T 3832- 1999《轻工产品金属镀层腐蚀试验结果的评价》；QB/T 4371- 2012《家具抗菌性能的评价》；GB/T 228.1-2021 《金属材料拉伸试验第1部分:室温试验方法》检测标准；涂层应光滑均匀、色泽一致，应无流挂、疙瘩、皱皮、飞漆等缺陷；硬度≥3H，附着力应不低于2级，乙酸盐雾试验≥220h，镀层本身的耐腐蚀等级≥10级，镀层对基体的保护等级≥10级；抑菌率≥99%；断后伸长率A80mm45%，规定塑性延伸强度Rp0.2 259MPa。 
五金配件：采用优质品牌五金配件，采用优质三合一偏心连接件，依据GB/T 3325 -2017《金属家具通用技术条件》; GB/T 10125-2021 《人造气氛腐蚀试验 盐雾试验》；QB/T 3832-1999 《轻工产品金属镀层腐蚀试验结果的评价》；GB/T 28203- 2011 《家具用连接件技术要求及试验方法》标准；表面应无剥落、返锈和毛刺；中性盐雾试验≥500h，镀层本身的耐腐蚀等级≥10级，镀层对基体的保护等级≥10级；乙酸盐雾试验≥240h，镀层本身的耐腐蚀等级≥10级，镀层对基体的保护等级≥10级；三合一偏心连接件偏心体抗压强度≥340N。采用优质线盒，依据GB/T 3325-2017《金属家具通用技术条件》、HJ2547-2016《环境标志产品技术要求家具》标准；金属件喷涂层无漏喷、锈蚀、脱色、掉色现象；金属件喷涂层无流挂、疙瘩、皱皮、飞漆等缺陷；产品表面涂层可迁移元素的限量（铅、镉、汞、砷）未检出。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1"/>
        <rFont val="微软雅黑 Light"/>
        <charset val="134"/>
      </rPr>
      <t>钢脚：采用46*46*65*1.5mm三角管，横梁为40*40*1.5mm矩形管，经数控自动切管设备加工成形，尺寸精准，标准要求±0.5mm，配合75*46*42mm专用V字形铝合金接头,连接方式牢固方便安装运输。钢架表面经细致打磨处理，无痕无渣，接触人体或外露处部件无毛刺、刃口，安全稳固性好，钢架与台面之间存在15MM的落差，使台面跟钢架之间更有层次感，桌架满外高度为725mm，桌脚下配有可调的胶塞脚钉。
走线：桌面配置铝合金翻版线盒。桌面下配走线槽，壁厚1.2厚，双面侧面开四个五孔插座面板孔，桌下隐藏走线。 钢架形式可能变化。                                                                                                   要求：为确保所有产品系中标单位提供，均为品牌自有制造，除产品检测报告外，所有产品均需加有品牌LOGO标识，确保包括出库单、原厂外包装、全流程物流信息等完整；同时接受采购方现场检验和出厂监督。</t>
    </r>
  </si>
  <si>
    <t>4800*1400*750H</t>
  </si>
  <si>
    <r>
      <t>基材：采用优质三聚氰胺饰面刨花板，依据GB/T 17657-2022《人造板及饰面人造板理化性能试验方法》；GB/T 39600-2021《人造板及其制品甲醛释放量分级》﹔GB 18580-2017《室内装饰装修材料人造板及其制品中甲醛释放限量》；GB/T 35601-2017《绿色产品评价 人造板和木质地板》；JC/T 2039-2010《抗菌防霉木质装饰板》；GB 18584-2001《室内装饰装修材料木家具中有害物质限量》；GB/T 15102-2017《浸渍胶膜纸饰面纤维板和刨花板》；GB/T 4897-2015《刨花板》标准；无干花、湿花，无污斑，无表面划痕，无表面压痕，无鼓包，静曲强度≥20MPa，弹性模量≥3000MPa，2h吸水厚度膨胀率≤6%，含水率3%～8%，板边握螺钉力≥1000N，板面握螺钉力≥1300N，密度≥0.76g/cm³，表面耐香烟灼烧达到4级以上，表面耐污染腐蚀达到4级以上，甲醛释放量≤0.05mg/m³，总挥发性有机化合物≤20</t>
    </r>
    <r>
      <rPr>
        <sz val="11"/>
        <rFont val="Arial Unicode MS"/>
        <charset val="134"/>
      </rPr>
      <t>㎍</t>
    </r>
    <r>
      <rPr>
        <sz val="11"/>
        <rFont val="微软雅黑 Light"/>
        <charset val="134"/>
      </rPr>
      <t xml:space="preserve">/m³，防霉菌等级0级或1级。
封边条：采用优质PVC封边条，依据QB/T 4463-2013《家具用封边条技术要求》、GB/T 24128-2018《塑料 塑料防霉剂的防霉效果评估》、GB 28481-2012 《塑料家具中有害物质限量》标准；厚度≥1.5mm，外观：塑料封边条（背胶处理均匀、边缘光滑平直无缺损、色泽均匀，无明显色差）、规格尺寸及其偏差和形状公差、理化性能：塑料封边条（耐干热性、耐磨性、耐开裂性（耐龟裂性）1级、耐老化性、耐冷热循环性、耐光色牢度（灰色样卡））均检测合格，甲醛释放量≤0.05mg/L，可迁移元素（可溶性重金属）：汞Hg≤0.01mg/kg；砷As≤0.01mg/kg，氯乙烯单体≤1mg/kg，多溴联苯≤5mg/kg，多溴联苯醚≤5mg/kg；苯并【α】芘≤1mg/kg，16种多环芳烃（PAH）总量≤1mg/kg，防霉等级0级或1级。
热熔胶：选用优质品牌环保热熔胶，依据GB18583-2008《室内装饰装修材料胶粘剂中有害物质限量》﹔HJ2541-2016《环境标志产品技术要求胶粘剂》标准；游离甲醛≤0.1g/kg，苯≤0.02g/kg，甲苯≤0.02g/kg，二甲苯≤0.02g/kg，总挥发性有机物≤5g/L，游离甲苯二异氰酸酯≤1g/kg。 
钢架：采用优质钢架，依据GB/T 3325-2017《金属家具通用技术条件》；GB/T 10125-2021《人造气氛腐蚀试验盐雾 试验》；QB/T 3832- 1999《轻工产品金属镀层腐蚀试验结果的评价》；QB/T 4371- 2012《家具抗菌性能的评价》；GB/T 228.1-2021 《金属材料拉伸试验第1部分:室温试验方法》检测标准；涂层应光滑均匀、色泽一致，应无流挂、疙瘩、皱皮、飞漆等缺陷；硬度≥3H，附着力应不低于2级，乙酸盐雾试验≥220h，镀层本身的耐腐蚀等级≥10级，镀层对基体的保护等级≥10级；抑菌率≥99%；断后伸长率A80mm45%，规定塑性延伸强度Rp0.2 259MPa。 
五金配件：采用优质品牌五金配件，采用优质三合一偏心连接件，依据GB/T 3325 -2017《金属家具通用技术条件》; GB/T 10125-2021 《人造气氛腐蚀试验 盐雾试验》；QB/T 3832-1999 《轻工产品金属镀层腐蚀试验结果的评价》；GB/T 28203- 2011 《家具用连接件技术要求及试验方法》标准；表面应无剥落、返锈和毛刺；中性盐雾试验≥500h，镀层本身的耐腐蚀等级≥10级，镀层对基体的保护等级≥10级；乙酸盐雾试验≥240h，镀层本身的耐腐蚀等级≥10级，镀层对基体的保护等级≥10级；三合一偏心连接件偏心体抗压强度≥340N。采用优质线盒，依据GB/T 3325-2017《金属家具通用技术条件》、HJ2547-2016《环境标志产品技术要求家具》标准；金属件喷涂层无漏喷、锈蚀、脱色、掉色现象；金属件喷涂层无流挂、疙瘩、皱皮、飞漆等缺陷；产品表面涂层可迁移元素的限量（铅、镉、汞、砷）未检出。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1"/>
        <rFont val="微软雅黑 Light"/>
        <charset val="134"/>
      </rPr>
      <t xml:space="preserve">钢脚：采用46*46*65*1.5mm三角管，横梁为40*40*1.5mm矩形管，经数控自动切管设备加工成形，尺寸精准，标准要求±0.5mm，配合75*46*42mm专用V字形铝合金接头,连接方式牢固方便安装运输。钢架表面经细致打磨处理，无痕无渣，接触人体或外露处部件无毛刺、刃口，安全稳固性好，钢架与台面之间存在15MM的落差，使台面跟钢架之间更有层次感，桌架满外高度为725mm，桌脚下配有可调的胶塞脚钉。
走线：桌面配置铝合金翻版线盒。桌面下配走线槽，壁厚1.2厚，双面侧面开四个五孔插座面板孔，桌下隐藏走线。钢架形式可能变化。                                                                                                                                                                 要求：为确保所有产品系中标单位提供，均为品牌自有制造，除产品检测报告外，所有产品均需加有品牌LOGO标识，确保包括出库单、原厂外包装、全流程物流信息等完整；同时接受采购方现场检验和出厂监督。
</t>
    </r>
  </si>
  <si>
    <t>2人拼接桌（滑轮）</t>
  </si>
  <si>
    <t>1400*500*750H</t>
  </si>
  <si>
    <r>
      <rPr>
        <sz val="11"/>
        <rFont val="微软雅黑 Light"/>
        <charset val="134"/>
      </rPr>
      <t>基材：采用优质三聚氰胺饰面刨花板，依据GB/T 17657-2022《人造板及饰面人造板理化性能试验方法》；GB/T 39600-2021《人造板及其制品甲醛释放量分级》﹔GB 18580-2017《室内装饰装修材料人造板及其制品中甲醛释放限量》；GB/T 35601-2017《绿色产品评价 人造板和木质地板》；JC/T 2039-2010《抗菌防霉木质装饰板》；GB 18584-2001《室内装饰装修材料木家具中有害物质限量》；GB/T 15102-2017《浸渍胶膜纸饰面纤维板和刨花板》；GB/T 4897-2015《刨花板》标准；无干花、湿花，无污斑，无表面划痕，无表面压痕，无鼓包，静曲强度≥20MPa，弹性模量≥3000MPa，2h吸水厚度膨胀率≤6%，含水率3%～8%，板边握螺钉力≥1000N，板面握螺钉力≥1300N，密度≥0.76g/cm³，表面耐香烟灼烧达到4级以上，表面耐污染腐蚀达到4级以上，甲醛释放量≤0.05mg/m³，总挥发性有机化合物≤20</t>
    </r>
    <r>
      <rPr>
        <sz val="11"/>
        <rFont val="Arial Unicode MS"/>
        <charset val="134"/>
      </rPr>
      <t>㎍</t>
    </r>
    <r>
      <rPr>
        <sz val="11"/>
        <rFont val="微软雅黑 Light"/>
        <charset val="134"/>
      </rPr>
      <t xml:space="preserve">/m³，防霉菌等级0级或1级。
封边条：采用优质PVC封边条，依据QB/T 4463-2013《家具用封边条技术要求》、GB/T 24128-2018《塑料 塑料防霉剂的防霉效果评估》、GB 28481-2012 《塑料家具中有害物质限量》标准；厚度≥1.5mm，外观：塑料封边条（背胶处理均匀、边缘光滑平直无缺损、色泽均匀，无明显色差）、规格尺寸及其偏差和形状公差、理化性能：塑料封边条（耐干热性、耐磨性、耐开裂性（耐龟裂性）1级、耐老化性、耐冷热循环性、耐光色牢度（灰色样卡））均检测合格，甲醛释放量≤0.05mg/L，可迁移元素（可溶性重金属）：汞Hg≤0.01mg/kg；砷As≤0.01mg/kg，氯乙烯单体≤1mg/kg，多溴联苯≤5mg/kg，多溴联苯醚≤5mg/kg；苯并【α】芘≤1mg/kg，16种多环芳烃（PAH）总量≤1mg/kg，防霉等级0级或1级。
热熔胶：选用优质品牌环保热熔胶，依据GB18583-2008《室内装饰装修材料胶粘剂中有害物质限量》﹔HJ2541-2016《环境标志产品技术要求胶粘剂》标准；游离甲醛≤0.1g/kg，苯≤0.02g/kg，甲苯≤0.02g/kg，二甲苯≤0.02g/kg，总挥发性有机物≤5g/L，游离甲苯二异氰酸酯≤1g/kg。 
钢架：采用优质钢架，依据GB/T 3325-2017《金属家具通用技术条件》；GB/T 10125-2021《人造气氛腐蚀试验盐雾 试验》；QB/T 3832- 1999《轻工产品金属镀层腐蚀试验结果的评价》；QB/T 4371- 2012《家具抗菌性能的评价》；GB/T 228.1-2021 《金属材料拉伸试验第1部分:室温试验方法》检测标准；涂层应光滑均匀、色泽一致，应无流挂、疙瘩、皱皮、飞漆等缺陷；硬度≥3H，附着力应不低于2级，乙酸盐雾试验≥220h，镀层本身的耐腐蚀等级≥10级，镀层对基体的保护等级≥10级；抑菌率≥99%；断后伸长率A80mm45%，规定塑性延伸强度Rp0.2 259MPa。 
五金配件：采用优质品牌五金配件，采用优质三合一偏心连接件，依据GB/T 3325 -2017《金属家具通用技术条件》; GB/T 10125-2021 《人造气氛腐蚀试验 盐雾试验》；QB/T 3832-1999 《轻工产品金属镀层腐蚀试验结果的评价》；GB/T 28203- 2011 《家具用连接件技术要求及试验方法》标准；表面应无剥落、返锈和毛刺；中性盐雾试验≥500h，镀层本身的耐腐蚀等级≥10级，镀层对基体的保护等级≥10级；乙酸盐雾试验≥240h，镀层本身的耐腐蚀等级≥10级，镀层对基体的保护等级≥10级；三合一偏心连接件偏心体抗压强度≥340N。钢架参数及工艺要求:
</t>
    </r>
    <r>
      <rPr>
        <b/>
        <sz val="12"/>
        <rFont val="微软雅黑 Light"/>
        <charset val="134"/>
      </rPr>
      <t>钢脚:人字型钢脚上托采用3.5MM厚冷扎钢板一次冲压成型，前管为30*60*1.5八角冷扎钢管，后管为30*40*1.5八角冷扎钢管，管材内角角度为121°与149°，整体焊接成人字型，焊接点少，表面经细致打磨处理，无痕无渣，接触人体或外露处部件无手刺、刃口，整体轮廓感明显，更显美观，安全实用，钢架标准高度为725MM，底脚配刹车万向轮。横梁:管材采用“宝钢”30*60*1.5MM (+0.1MM) 圆管，经数控激光切管设备加工，高精准度，配压铸铝合金接头与钢脚连接，紧密度高，灵活便捷。书网：采用18*12MM八角管铝材，管材内角角度为110°与160°，两侧连接件为优质ABS材料。挡板采用1.2MM冷扎钢板，激光雕刻数控折弯成型。
涂饰:部件进入大型静电粉沫喷涂生产线时，先经过酸洗除油除锈，清水漂洗，磷化表面防锈工序，再上喷涂流水线，烘干预热后再进行静电粉沫喷涂，涂层厚度70-80um，经高温流平，固化等工序，使表面涂层达到耐蚀，耐酸，防锈。要求：为确保所有产品系中标单位提供，均为品牌自有制造，除产品检测报告外，所有产品均需加有品牌LOGO标识，确保包括出库单、原厂外包装、全流程物流信息等完整；同时接受采购方现场检验和出厂监督。</t>
    </r>
  </si>
  <si>
    <t>异形桌</t>
  </si>
  <si>
    <t>900*500*750H</t>
  </si>
  <si>
    <r>
      <rPr>
        <sz val="11"/>
        <rFont val="微软雅黑 Light"/>
        <charset val="134"/>
      </rPr>
      <t>基材：采用优质三聚氰胺饰面刨花板，依据GB/T 17657-2022《人造板及饰面人造板理化性能试验方法》；GB/T 39600-2021《人造板及其制品甲醛释放量分级》﹔GB 18580-2017《室内装饰装修材料人造板及其制品中甲醛释放限量》；GB/T 35601-2017《绿色产品评价 人造板和木质地板》；JC/T 2039-2010《抗菌防霉木质装饰板》；GB 18584-2001《室内装饰装修材料木家具中有害物质限量》；GB/T 15102-2017《浸渍胶膜纸饰面纤维板和刨花板》；GB/T 4897-2015《刨花板》标准；无干花、湿花，无污斑，无表面划痕，无表面压痕，无鼓包，静曲强度≥20MPa，弹性模量≥3000MPa，2h吸水厚度膨胀率≤6%，含水率3%～8%，板边握螺钉力≥1000N，板面握螺钉力≥1300N，密度≥0.76g/cm³，表面耐香烟灼烧达到4级以上，表面耐污染腐蚀达到4级以上，甲醛释放量≤0.05mg/m³，总挥发性有机化合物≤20</t>
    </r>
    <r>
      <rPr>
        <sz val="11"/>
        <rFont val="Arial Unicode MS"/>
        <charset val="134"/>
      </rPr>
      <t>㎍</t>
    </r>
    <r>
      <rPr>
        <sz val="11"/>
        <rFont val="微软雅黑 Light"/>
        <charset val="134"/>
      </rPr>
      <t xml:space="preserve">/m³，防霉菌等级0级或1级。
封边条：采用优质PVC封边条，依据QB/T 4463-2013《家具用封边条技术要求》、GB/T 24128-2018《塑料 塑料防霉剂的防霉效果评估》、GB 28481-2012 《塑料家具中有害物质限量》标准；厚度≥1.5mm，外观：塑料封边条（背胶处理均匀、边缘光滑平直无缺损、色泽均匀，无明显色差）、规格尺寸及其偏差和形状公差、理化性能：塑料封边条（耐干热性、耐磨性、耐开裂性（耐龟裂性）1级、耐老化性、耐冷热循环性、耐光色牢度（灰色样卡））均检测合格，甲醛释放量≤0.05mg/L，可迁移元素（可溶性重金属）：汞Hg≤0.01mg/kg；砷As≤0.01mg/kg，氯乙烯单体≤1mg/kg，多溴联苯≤5mg/kg，多溴联苯醚≤5mg/kg；苯并【α】芘≤1mg/kg，16种多环芳烃（PAH）总量≤1mg/kg，防霉等级0级或1级。
热熔胶：选用优质品牌环保热熔胶，依据GB18583-2008《室内装饰装修材料胶粘剂中有害物质限量》﹔HJ2541-2016《环境标志产品技术要求胶粘剂》标准；游离甲醛≤0.1g/kg，苯≤0.02g/kg，甲苯≤0.02g/kg，二甲苯≤0.02g/kg，总挥发性有机物≤5g/L，游离甲苯二异氰酸酯≤1g/kg。 
钢架：采用优质钢架，依据GB/T 3325-2017《金属家具通用技术条件》；GB/T 10125-2021《人造气氛腐蚀试验盐雾 试验》；QB/T 3832- 1999《轻工产品金属镀层腐蚀试验结果的评价》；QB/T 4371- 2012《家具抗菌性能的评价》；GB/T 228.1-2021 《金属材料拉伸试验第1部分:室温试验方法》检测标准；涂层应光滑均匀、色泽一致，应无流挂、疙瘩、皱皮、飞漆等缺陷；硬度≥3H，附着力应不低于2级，乙酸盐雾试验≥220h，镀层本身的耐腐蚀等级≥10级，镀层对基体的保护等级≥10级；抑菌率≥99%；断后伸长率A80mm45%，规定塑性延伸强度Rp0.2 259MPa。 
五金配件：采用优质品牌五金配件，采用优质三合一偏心连接件，依据GB/T 3325 -2017《金属家具通用技术条件》; GB/T 10125-2021 《人造气氛腐蚀试验 盐雾试验》；QB/T 3832-1999 《轻工产品金属镀层腐蚀试验结果的评价》；GB/T 28203- 2011 《家具用连接件技术要求及试验方法》标准；表面应无剥落、返锈和毛刺；中性盐雾试验≥500h，镀层本身的耐腐蚀等级≥10级，镀层对基体的保护等级≥10级；乙酸盐雾试验≥240h，镀层本身的耐腐蚀等级≥10级，镀层对基体的保护等级≥10级；三合一偏心连接件偏心体抗压强度≥340N。钢架参数及工艺要求:
</t>
    </r>
    <r>
      <rPr>
        <b/>
        <sz val="12"/>
        <rFont val="微软雅黑 Light"/>
        <charset val="134"/>
      </rPr>
      <t xml:space="preserve">钢脚:人字型钢脚上托采用3.5MM厚冷扎钢板一次冲压成型，前管为30*60*1.5八角冷扎钢管，后管为30*40*1.5八角冷扎钢管，管材内角角度为121°与149°，整体焊接成人字型，焊接点少，表面经细致打磨处理，无痕无渣，接触人体或外露处部件无手刺、刃口，整体轮廓感明显，更显美观，安全实用，钢架标准高度为725MM，底脚配刹车万向轮。横梁:管材采用“宝钢”30*60*1.5MM (+0.1MM) 圆管，经数控激光切管设备加工，高精准度，配压铸铝合金接头与钢脚连接，紧密度高，灵活便捷。书网：采用18*12MM八角管铝材，管材内角角度为110°与160°，两侧连接件为优质ABS材料。挡板采用1.2MM冷扎钢板，激光雕刻数控折弯成型。
涂饰:部件进入大型静电粉沫喷涂生产线时，先经过酸洗除油除锈，清水漂洗，磷化表面防锈工序，再上喷涂流水线，烘干预热后再进行静电粉沫喷涂，涂层厚度70-80um，经高温流平，固化等工序，使表面涂层达到耐蚀，耐酸，防锈。要求：为确保所有产品系中标单位提供，均为品牌自有制造，除产品检测报告外，所有产品均需加有品牌LOGO标识，确保包括出库单、原厂外包装、全流程物流信息等完整；同时接受采购方现场检验和出厂监督。
</t>
    </r>
  </si>
  <si>
    <t>网弓形椅</t>
  </si>
  <si>
    <r>
      <rPr>
        <sz val="11"/>
        <rFont val="微软雅黑 Light"/>
        <charset val="134"/>
      </rPr>
      <t xml:space="preserve">▲面料：选用优质网布，依据GB 18401-2010《国家纺织产品基本安全技术规范》；GB/T 31713-2015《抗菌纺织品安全性卫生要求》；GB/T 24346-2009《纺织品 防霉性能的评价》﹔GB  17927.1-2011《软体家具 床垫和沙发抗引燃特性的 评定第1部分:阴燃的香烟》﹔GB/T 35607-2017《绿色产品评价 家具》；FZ/T 62011.3-2016《布艺类产品 第3部分:家具用纺织品》标准；甲醛含量≤20mg/kg，可分解致癌芳香胺染料未检出，抗菌性能（抑菌率）≥99%，防霉等级0级或1级，产品有害物质（纺织品、皮革中五氯苯酚（PCP））≤0.5mg/kg，沾色-聚酯纤维≥4级。
海绵：采用优质阻燃高弹海绵，依据QB/T 2280-2016《办公家具 办公椅》、GB/T 6343-2009《泡沫塑料及橡胶 表观密度的测定》、GB 17927.1-2011《软体家具 床垫和沙发抗引燃特性的 评定第1部分：阴燃的香烟》、HJ 2547-2016《环境标志产品技术要求 家具》、QB/T 4371-2012《家具抗菌性能的评价》标准；长度、宽度极限偏差检测合格，厚度极限偏差检测合格，感官要求至少5项检测，物理力学性能（至少包含回弹率≥50%，拉伸强度≥150KPa，伸长率≥168%，撕裂强度≥4.5N/cm，干热老化后拉伸强度≥145KPa），密度≥50kg/m³，甲醛释放量≤0.03mg/m²h，TVOC≤0.05mg/m²h，抗引燃特性阻燃Ⅰ级，抗菌性能（抑菌率）≥95%。
▲弓形脚：采用优质弓形脚，依据GB/T 3325-2017《金属家具通用技术条件》；GB/T 10125 -2021《人造气氛腐蚀试验 盐雾试验》；QB/T 3832-1999《轻工产品金属镀层腐蚀试验结果的评价》；GB/T 35607-2017《绿色产品评价 家具》检测标准；喷涂层无漏喷、锈蚀和脱色、掉色现象；乙酸盐雾试验≥220h，镀层本身的耐腐蚀等级≥10级，镀层对基体的保护等级≥10级；产品有害物质（铅、镉、汞、砷）未检出。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1"/>
        <rFont val="微软雅黑 Light"/>
        <charset val="134"/>
      </rPr>
      <t>要求：为确保所有产品系中标单位提供，均为品牌自有制造，除产品检测报告外，所有产品均需加有品牌LOGO标识，确保包括出库单、原厂外包装、全流程物流信息等完整；同时接受采购方现场检验和出厂监督。</t>
    </r>
    <r>
      <rPr>
        <sz val="11"/>
        <rFont val="微软雅黑 Light"/>
        <charset val="134"/>
      </rPr>
      <t xml:space="preserve">
</t>
    </r>
  </si>
  <si>
    <t>皮弓形椅</t>
  </si>
  <si>
    <r>
      <rPr>
        <sz val="11"/>
        <rFont val="微软雅黑 Light"/>
        <charset val="134"/>
      </rPr>
      <t xml:space="preserve">▲面料：选用优质环保皮，依据GB/T 16799-2018《家具用皮革》；QB/T 4199-2011《皮革 防霉性能测试方法》﹔GB/T 35607-2017《绿色产品评价 家具》；GB 17927.1-2011《软体家具 床垫和沙发抗引燃特性的 评定第1部分:阴燃的香烟》；HJ 507-2009《环境标志产品技术要求皮革和合成革》标准；厚度≥1.2mm，全张革厚薄基本均匀，无油腻感；正面革不裂面、无管皱，主要部位不松面，革身平整、柔软、丰满有弹性；禁用偶氮染料未检出；耐光性≥5级，耐折牢度50000次无裂纹，游离甲醛≤20mg/kg，撕裂力≥90N，挥发性有机物（VOC）≤10mg/kg，防霉等级0级或1级，抗引燃特性阻燃Ⅰ级。
海绵：采用优质阻燃高弹海绵，依据QB/T 2280-2016《办公家具 办公椅》、GB/T 6343-2009《泡沫塑料及橡胶 表观密度的测定》、GB 17927.1-2011《软体家具 床垫和沙发抗引燃特性的 评定第1部分：阴燃的香烟》、HJ 2547-2016《环境标志产品技术要求 家具》、QB/T 4371-2012《家具抗菌性能的评价》标准；长度、宽度极限偏差检测合格，厚度极限偏差检测合格，感官要求至少5项检测，物理力学性能（至少包含回弹率≥50%，拉伸强度≥150KPa，伸长率≥168%，撕裂强度≥4.5N/cm，干热老化后拉伸强度≥145KPa），密度≥50kg/m³，甲醛释放量≤0.03mg/m²h，TVOC≤0.05mg/m²h，抗引燃特性阻燃Ⅰ级，抗菌性能（抑菌率）≥95%。
弓形脚：采用优质弓形脚，依据GB/T 3325-2017《金属家具通用技术条件》；GB/T 10125 -2021《人造气氛腐蚀试验 盐雾试验》；QB/T 3832-1999《轻工产品金属镀层腐蚀试验结果的评价》；GB/T 35607-2017《绿色产品评价 家具》检测标准；喷涂层无漏喷、锈蚀和脱色、掉色现象；乙酸盐雾试验≥220h，镀层本身的耐腐蚀等级≥10级，镀层对基体的保护等级≥10级；产品有害物质（铅、镉、汞、砷）未检出。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1"/>
        <rFont val="微软雅黑 Light"/>
        <charset val="134"/>
      </rPr>
      <t xml:space="preserve">要求：为确保所有产品系中标单位提供，均为品牌自有制造，除产品检测报告外，所有产品均需加有品牌LOGO标识，确保包括出库单、原厂外包装、全流程物流信息等完整；同时接受采购方现场检验和出厂监督。
</t>
    </r>
  </si>
  <si>
    <t>培训椅</t>
  </si>
  <si>
    <r>
      <rPr>
        <sz val="11"/>
        <rFont val="微软雅黑 Light"/>
        <charset val="134"/>
      </rPr>
      <t xml:space="preserve">面料：选用优质网布，依据GB 18401-2010《国家纺织产品基本安全技术规范》；GB/T 31713-2015《抗菌纺织品安全性卫生要求》；GB/T 24346-2009《纺织品 防霉性能的评价》﹔GB  17927.1-2011《软体家具 床垫和沙发抗引燃特性的 评定第1部分:阴燃的香烟》﹔GB/T 35607-2017《绿色产品评价 家具》；FZ/T 62011.3-2016《布艺类产品 第3部分:家具用纺织品》标准；甲醛含量≤20mg/kg，可分解致癌芳香胺染料未检出，抗菌性能（抑菌率）≥99%，防霉等级0级或1级，产品有害物质（纺织品、皮革中五氯苯酚（PCP））≤0.5mg/kg，沾色-聚酯纤维≥4级。
海绵：采用优质阻燃高弹海绵，依据QB/T 2280-2016《办公家具 办公椅》、GB/T 6343-2009《泡沫塑料及橡胶 表观密度的测定》、GB 17927.1-2011《软体家具 床垫和沙发抗引燃特性的 评定第1部分：阴燃的香烟》、HJ 2547-2016《环境标志产品技术要求 家具》、QB/T 4371-2012《家具抗菌性能的评价》标准；长度、宽度极限偏差检测合格，厚度极限偏差检测合格，感官要求至少5项检测，物理力学性能（至少包含回弹率≥50%，拉伸强度≥150KPa，伸长率≥168%，撕裂强度≥4.5N/cm，干热老化后拉伸强度≥145KPa），密度≥50kg/m³，甲醛释放量≤0.03mg/m²h，TVOC≤0.05mg/m²h，抗引燃特性阻燃Ⅰ级，抗菌性能（抑菌率）≥95%。                                  
</t>
    </r>
    <r>
      <rPr>
        <b/>
        <sz val="11"/>
        <rFont val="微软雅黑 Light"/>
        <charset val="134"/>
      </rPr>
      <t xml:space="preserve">要求：为确保所有产品系中标单位提供，均为品牌自有制造，除产品检测报告外，所有产品均需加有品牌LOGO标识，确保包括出库单、原厂外包装、全流程物流信息等完整；同时接受采购方现场检验和出厂监督。
</t>
    </r>
  </si>
  <si>
    <r>
      <rPr>
        <sz val="11"/>
        <rFont val="微软雅黑 Light"/>
        <charset val="134"/>
      </rPr>
      <t xml:space="preserve">1、全新进口PP+玻纤，一体成型，超韧弹性背
2、高弹力海绵座垫，舒适透气，黑、灰、绿、橙四种颜色可选。
3、高级户外漆弓形椅架，稳固性强，连排防滑脚垫                                                                                                                                                                                                                                                             上下可叠放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1"/>
        <rFont val="微软雅黑 Light"/>
        <charset val="134"/>
      </rPr>
      <t>要求：为确保所有产品系中标单位提供，均为品牌自有制造，除产品检测报告外，所有产品均需加有品牌LOGO标识，确保包括出库单、原厂外包装、全流程物流信息等完整；同时接受采购方现场检验和出厂监督。</t>
    </r>
  </si>
  <si>
    <t>主席桌</t>
  </si>
  <si>
    <t>1500*600*750H</t>
  </si>
  <si>
    <r>
      <rPr>
        <sz val="11"/>
        <rFont val="微软雅黑 Light"/>
        <charset val="134"/>
      </rPr>
      <t>基材：采用优质三聚氰胺饰面刨花板，依据GB/T 17657-2022《人造板及饰面人造板理化性能试验方法》；GB/T 39600-2021《人造板及其制品甲醛释放量分级》﹔GB 18580-2017《室内装饰装修材料人造板及其制品中甲醛释放限量》；GB/T 35601-2017《绿色产品评价 人造板和木质地板》；JC/T 2039-2010《抗菌防霉木质装饰板》；GB 18584-2001《室内装饰装修材料木家具中有害物质限量》；GB/T 15102-2017《浸渍胶膜纸饰面纤维板和刨花板》；GB/T 4897-2015《刨花板》标准；无干花、湿花，无污斑，无表面划痕，无表面压痕，无鼓包，静曲强度≥20MPa，弹性模量≥3000MPa，2h吸水厚度膨胀率≤6%，含水率3%～8%，板边握螺钉力≥1000N，板面握螺钉力≥1300N，密度≥0.76g/cm³，表面耐香烟灼烧达到4级以上，表面耐污染腐蚀达到4级以上，甲醛释放量≤0.05mg/m³，总挥发性有机化合物≤20</t>
    </r>
    <r>
      <rPr>
        <sz val="11"/>
        <rFont val="Arial Unicode MS"/>
        <charset val="134"/>
      </rPr>
      <t>㎍</t>
    </r>
    <r>
      <rPr>
        <sz val="11"/>
        <rFont val="微软雅黑 Light"/>
        <charset val="134"/>
      </rPr>
      <t xml:space="preserve">/m³，防霉菌等级0级或1级。
封边条：采用优质PVC封边条，依据QB/T 4463-2013《家具用封边条技术要求》、GB/T 24128-2018《塑料 塑料防霉剂的防霉效果评估》、GB 28481-2012 《塑料家具中有害物质限量》标准；厚度≥1.5mm，外观：塑料封边条（背胶处理均匀、边缘光滑平直无缺损、色泽均匀，无明显色差）、规格尺寸及其偏差和形状公差、理化性能：塑料封边条（耐干热性、耐磨性、耐开裂性（耐龟裂性）1级、耐老化性、耐冷热循环性、耐光色牢度（灰色样卡））均检测合格，甲醛释放量≤0.05mg/L，可迁移元素（可溶性重金属）：汞Hg≤0.01mg/kg；砷As≤0.01mg/kg，氯乙烯单体≤1mg/kg，多溴联苯≤5mg/kg，多溴联苯醚≤5mg/kg；苯并【α】芘≤1mg/kg，16种多环芳烃（PAH）总量≤1mg/kg，防霉等级0级或1级。
热熔胶：选用优质品牌环保热熔胶，依据GB18583-2008《室内装饰装修材料胶粘剂中有害物质限量》﹔HJ2541-2016《环境标志产品技术要求胶粘剂》标准；游离甲醛≤0.1g/kg，苯≤0.02g/kg，甲苯≤0.02g/kg，二甲苯≤0.02g/kg，总挥发性有机物≤5g/L，游离甲苯二异氰酸酯≤1g/kg。 
钢架：采用优质钢架，依据GB/T 3325-2017《金属家具通用技术条件》；GB/T 10125-2021《人造气氛腐蚀试验盐雾 试验》；QB/T 3832- 1999《轻工产品金属镀层腐蚀试验结果的评价》；QB/T 4371- 2012《家具抗菌性能的评价》；GB/T 228.1-2021 《金属材料拉伸试验第1部分:室温试验方法》检测标准；涂层应光滑均匀、色泽一致，应无流挂、疙瘩、皱皮、飞漆等缺陷；硬度≥3H，附着力应不低于2级，乙酸盐雾试验≥220h，镀层本身的耐腐蚀等级≥10级，镀层对基体的保护等级≥10级；抑菌率≥99%；断后伸长率A80mm45%，规定塑性延伸强度Rp0.2 259MPa。 
五金配件：采用优质品牌五金配件，采用优质三合一偏心连接件，依据GB/T 3325 -2017《金属家具通用技术条件》; GB/T 10125-2021 《人造气氛腐蚀试验 盐雾试验》；QB/T 3832-1999 《轻工产品金属镀层腐蚀试验结果的评价》；GB/T 28203- 2011 《家具用连接件技术要求及试验方法》标准；表面应无剥落、返锈和毛刺；中性盐雾试验≥500h，镀层本身的耐腐蚀等级≥10级，镀层对基体的保护等级≥10级；乙酸盐雾试验≥240h，镀层本身的耐腐蚀等级≥10级，镀层对基体的保护等级≥10级；三合一偏心连接件偏心体抗压强度≥340N。                                                                                                                          </t>
    </r>
    <r>
      <rPr>
        <b/>
        <sz val="11"/>
        <rFont val="微软雅黑 Light"/>
        <charset val="134"/>
      </rPr>
      <t>要求：为确保所有产品系中标单位提供，均为品牌自有制造，除产品检测报告外，所有产品均需加有品牌LOGO标识，确保包括出库单、原厂外包装、全流程物流信息等完整；同时接受采购方现场检验和出厂监督。</t>
    </r>
    <r>
      <rPr>
        <sz val="11"/>
        <rFont val="微软雅黑 Light"/>
        <charset val="134"/>
      </rPr>
      <t xml:space="preserve">
</t>
    </r>
  </si>
  <si>
    <t>800W×400D×800H</t>
  </si>
  <si>
    <t>钢制文件柜</t>
  </si>
  <si>
    <t>900*400*1800H</t>
  </si>
  <si>
    <r>
      <rPr>
        <sz val="11"/>
        <rFont val="微软雅黑 Light"/>
        <charset val="134"/>
      </rPr>
      <t xml:space="preserve">基材：采用优质品牌厚度0.8mm以上冷轧钢板冲压而成，产品表面经除油、清洗、去锈、磷化清洗、预处理、清洗、钝化等九道工序处理，采用流行色亚光防清电涂料喷涂处理，高温塑化而成，冷轧钢板依据GB/T 3325-2017《金属家具通用技术条件》、QB/T 3832-1999《轻工产品金属镀层腐蚀试验 结果的评价》、GB/T 10125-2021《人造气氛腐蚀试验盐 雾试验》、GB/T 1741-2020 《漆膜耐霉菌性测定法》、GB/T 35607-2017《绿色产品评价家具》标准，金属喷漆（塑）涂层，硬度≥3H，附着力达到0级；乙酸盐雾试验（AASS）≥200h，镀（涂）层对基体的保护等级为10级；耐霉菌等级为0级；产品有害物质（家具涂层可迁移元素）铅Pb、镉Cd、铬Cr、汞Hg、锑Sb、钡Ba、硒Se、砷As均未检出。采用优质防静电涂料，依据HG/T 2006-2022《热固性和热塑性粉末涂料》、GB 18581-2020《木器涂料中有害物质限量》标准；附着力1级，铅笔硬度≥2H，有害物质限量（总铅含量、铬含量、镉含量、汞含量）均未检出。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1"/>
        <rFont val="微软雅黑 Light"/>
        <charset val="134"/>
      </rPr>
      <t xml:space="preserve">要求：为确保所有产品系中标单位提供，均为品牌自有制造，除产品检测报告外，所有产品均需加有品牌LOGO标识，确保包括出库单、原厂外包装、全流程物流信息等完整；同时接受采购方现场检验和出厂监督。
</t>
    </r>
  </si>
  <si>
    <t>钢制更衣柜（六门）</t>
  </si>
  <si>
    <r>
      <rPr>
        <sz val="11"/>
        <rFont val="微软雅黑 Light"/>
        <charset val="134"/>
      </rPr>
      <t xml:space="preserve">基材：采用优质品牌厚度0.8mm以上冷轧钢板冲压而成，产品表面经除油、清洗、去锈、磷化清洗、预处理、清洗、钝化等九道工序处理，采用流行色亚光防清电涂料喷涂处理，高温塑化而成，冷轧钢板依据GB/T 3325-2017《金属家具通用技术条件》、QB/T 3832-1999《轻工产品金属镀层腐蚀试验 结果的评价》、GB/T 10125-2021《人造气氛腐蚀试验盐 雾试验》、GB/T 1741-2020 《漆膜耐霉菌性测定法》、GB/T 35607-2017《绿色产品评价家具》标准，金属喷漆（塑）涂层，硬度≥3H，附着力达到0级；乙酸盐雾试验（AASS）≥200h，镀（涂）层对基体的保护等级为10级；耐霉菌等级为0级；产品有害物质（家具涂层可迁移元素）铅Pb、镉Cd、铬Cr、汞Hg、锑Sb、钡Ba、硒Se、砷As均未检出。采用优质防静电涂料，依据HG/T 2006-2022《热固性和热塑性粉末涂料》、GB 18581-2020《木器涂料中有害物质限量》标准；附着力1级，铅笔硬度≥2H，有害物质限量（总铅含量、铬含量、镉含量、汞含量）均未检出。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1"/>
        <rFont val="微软雅黑 Light"/>
        <charset val="134"/>
      </rPr>
      <t>要求：为确保所有产品系中标单位提供，均为品牌自有制造，除产品检测报告外，所有产品均需加有品牌LOGO标识，确保包括出库单、原厂外包装、全流程物流信息等完整；同时接受采购方现场检验和出厂监督。</t>
    </r>
    <r>
      <rPr>
        <sz val="11"/>
        <rFont val="微软雅黑 Light"/>
        <charset val="134"/>
      </rPr>
      <t xml:space="preserve">
</t>
    </r>
  </si>
  <si>
    <t>新中式沙发</t>
  </si>
  <si>
    <t>实物为准</t>
  </si>
  <si>
    <t>油漆面、布面、海棉、木头全部翻新</t>
  </si>
  <si>
    <t>大会议桌</t>
  </si>
  <si>
    <t>修补美容、拆装</t>
  </si>
  <si>
    <t>屏风工作位配件</t>
  </si>
  <si>
    <t>提供新组装所有使用的配件并指导安装</t>
  </si>
  <si>
    <t>班台</t>
  </si>
  <si>
    <t>修补美容、提供领导班台新组装所有使用的配件并指导安装</t>
  </si>
  <si>
    <t>领导沙发</t>
  </si>
  <si>
    <t>1+1+3</t>
  </si>
  <si>
    <t>修补美容、油漆面、布面、木头全部翻新</t>
  </si>
  <si>
    <t>修补美容、油漆面、布面、海棉、木头全部翻新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</si>
</sst>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46">
    <font>
      <sz val="11"/>
      <color indexed="8"/>
      <name val="宋体"/>
      <charset val="134"/>
    </font>
    <font>
      <b/>
      <sz val="14"/>
      <name val="微软雅黑 Light"/>
      <charset val="134"/>
    </font>
    <font>
      <sz val="11"/>
      <name val="微软雅黑 Light"/>
      <charset val="134"/>
    </font>
    <font>
      <sz val="12"/>
      <name val="微软雅黑 Light"/>
      <charset val="134"/>
    </font>
    <font>
      <b/>
      <sz val="20"/>
      <name val="微软雅黑 Light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indexed="52"/>
      <name val="宋体"/>
      <charset val="134"/>
    </font>
    <font>
      <b/>
      <sz val="11"/>
      <color indexed="63"/>
      <name val="宋体"/>
      <charset val="134"/>
    </font>
    <font>
      <sz val="11"/>
      <color indexed="60"/>
      <name val="宋体"/>
      <charset val="134"/>
    </font>
    <font>
      <sz val="11"/>
      <color indexed="42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b/>
      <sz val="18"/>
      <color indexed="62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42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2"/>
      <name val="宋体"/>
      <charset val="134"/>
    </font>
    <font>
      <sz val="11"/>
      <name val="Arial Unicode MS"/>
      <charset val="134"/>
    </font>
    <font>
      <b/>
      <sz val="11"/>
      <name val="微软雅黑 Light"/>
      <charset val="134"/>
    </font>
    <font>
      <sz val="12"/>
      <name val="Arial Unicode MS"/>
      <charset val="134"/>
    </font>
    <font>
      <b/>
      <sz val="12"/>
      <name val="微软雅黑 Light"/>
      <charset val="134"/>
    </font>
  </fonts>
  <fills count="49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3"/>
        <bgColor indexed="64"/>
      </patternFill>
    </fill>
  </fills>
  <borders count="26">
    <border>
      <left/>
      <right/>
      <top/>
      <bottom/>
      <diagonal/>
    </border>
    <border>
      <left style="double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 style="double">
        <color auto="1"/>
      </top>
      <bottom style="hair">
        <color auto="1"/>
      </bottom>
      <diagonal/>
    </border>
    <border>
      <left style="double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double">
        <color auto="1"/>
      </right>
      <top style="hair">
        <color auto="1"/>
      </top>
      <bottom style="double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93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2" applyNumberFormat="0" applyAlignment="0" applyProtection="0">
      <alignment vertical="center"/>
    </xf>
    <xf numFmtId="0" fontId="16" fillId="4" borderId="13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5" borderId="14" applyNumberFormat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26" fillId="33" borderId="17" applyNumberFormat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27" fillId="33" borderId="18" applyNumberFormat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33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43" borderId="0" applyNumberFormat="0" applyBorder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7" fillId="44" borderId="23" applyNumberFormat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24" applyNumberFormat="0" applyFill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41" fillId="38" borderId="17" applyNumberFormat="0" applyAlignment="0" applyProtection="0">
      <alignment vertical="center"/>
    </xf>
    <xf numFmtId="0" fontId="0" fillId="39" borderId="25" applyNumberFormat="0" applyFont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vertical="center" wrapText="1"/>
    </xf>
    <xf numFmtId="0" fontId="2" fillId="0" borderId="0" xfId="0" applyNumberFormat="1" applyFont="1" applyFill="1">
      <alignment vertical="center"/>
    </xf>
    <xf numFmtId="0" fontId="4" fillId="0" borderId="0" xfId="0" applyNumberFormat="1" applyFont="1" applyFill="1" applyAlignment="1">
      <alignment horizontal="center" vertical="center"/>
    </xf>
    <xf numFmtId="0" fontId="1" fillId="0" borderId="1" xfId="77" applyNumberFormat="1" applyFont="1" applyFill="1" applyBorder="1" applyAlignment="1">
      <alignment horizontal="center" vertical="center" wrapText="1"/>
    </xf>
    <xf numFmtId="176" fontId="1" fillId="0" borderId="2" xfId="77" applyNumberFormat="1" applyFont="1" applyFill="1" applyBorder="1" applyAlignment="1">
      <alignment horizontal="center" vertical="center" wrapText="1" shrinkToFit="1"/>
    </xf>
    <xf numFmtId="176" fontId="1" fillId="0" borderId="2" xfId="77" applyNumberFormat="1" applyFont="1" applyFill="1" applyBorder="1" applyAlignment="1">
      <alignment horizontal="center" vertical="center" wrapText="1"/>
    </xf>
    <xf numFmtId="0" fontId="1" fillId="0" borderId="2" xfId="77" applyNumberFormat="1" applyFont="1" applyFill="1" applyBorder="1" applyAlignment="1">
      <alignment horizontal="center" vertical="center" wrapText="1"/>
    </xf>
    <xf numFmtId="176" fontId="1" fillId="0" borderId="3" xfId="0" applyNumberFormat="1" applyFont="1" applyFill="1" applyBorder="1" applyAlignment="1">
      <alignment horizontal="center" vertical="center" wrapText="1"/>
    </xf>
    <xf numFmtId="0" fontId="2" fillId="0" borderId="4" xfId="77" applyNumberFormat="1" applyFont="1" applyFill="1" applyBorder="1" applyAlignment="1">
      <alignment horizontal="center" vertical="center" wrapText="1"/>
    </xf>
    <xf numFmtId="176" fontId="2" fillId="0" borderId="5" xfId="77" applyNumberFormat="1" applyFont="1" applyFill="1" applyBorder="1" applyAlignment="1">
      <alignment horizontal="center" vertical="center" wrapText="1" shrinkToFit="1"/>
    </xf>
    <xf numFmtId="176" fontId="2" fillId="0" borderId="5" xfId="77" applyNumberFormat="1" applyFont="1" applyFill="1" applyBorder="1" applyAlignment="1">
      <alignment horizontal="center" vertical="center" wrapText="1"/>
    </xf>
    <xf numFmtId="0" fontId="5" fillId="0" borderId="5" xfId="0" applyNumberFormat="1" applyFont="1" applyBorder="1">
      <alignment vertical="center"/>
    </xf>
    <xf numFmtId="0" fontId="2" fillId="0" borderId="5" xfId="77" applyNumberFormat="1" applyFont="1" applyFill="1" applyBorder="1" applyAlignment="1">
      <alignment horizontal="center" vertical="center" wrapText="1"/>
    </xf>
    <xf numFmtId="176" fontId="2" fillId="0" borderId="6" xfId="0" applyNumberFormat="1" applyFont="1" applyFill="1" applyBorder="1" applyAlignment="1">
      <alignment horizontal="left" vertical="center" wrapText="1"/>
    </xf>
    <xf numFmtId="0" fontId="2" fillId="0" borderId="5" xfId="77" applyNumberFormat="1" applyFont="1" applyFill="1" applyBorder="1" applyAlignment="1">
      <alignment horizontal="center" vertical="center" wrapText="1" shrinkToFit="1"/>
    </xf>
    <xf numFmtId="176" fontId="2" fillId="0" borderId="6" xfId="0" applyNumberFormat="1" applyFont="1" applyFill="1" applyBorder="1" applyAlignment="1">
      <alignment vertical="center" wrapText="1"/>
    </xf>
    <xf numFmtId="0" fontId="2" fillId="0" borderId="5" xfId="77" applyNumberFormat="1" applyFont="1" applyFill="1" applyBorder="1" applyAlignment="1">
      <alignment vertical="center" wrapText="1" shrinkToFit="1"/>
    </xf>
    <xf numFmtId="176" fontId="3" fillId="0" borderId="6" xfId="0" applyNumberFormat="1" applyFont="1" applyFill="1" applyBorder="1" applyAlignment="1">
      <alignment horizontal="left" vertical="center" wrapText="1"/>
    </xf>
    <xf numFmtId="176" fontId="2" fillId="0" borderId="5" xfId="0" applyNumberFormat="1" applyFont="1" applyFill="1" applyBorder="1" applyAlignment="1">
      <alignment horizontal="center" vertical="center"/>
    </xf>
    <xf numFmtId="176" fontId="3" fillId="0" borderId="5" xfId="0" applyNumberFormat="1" applyFont="1" applyFill="1" applyBorder="1" applyAlignment="1">
      <alignment horizontal="center" vertical="center" wrapText="1"/>
    </xf>
    <xf numFmtId="176" fontId="3" fillId="0" borderId="5" xfId="0" applyNumberFormat="1" applyFont="1" applyFill="1" applyBorder="1" applyAlignment="1">
      <alignment horizontal="center" vertical="center"/>
    </xf>
    <xf numFmtId="0" fontId="3" fillId="0" borderId="5" xfId="0" applyNumberFormat="1" applyFont="1" applyFill="1" applyBorder="1" applyAlignment="1">
      <alignment horizontal="center" vertical="center"/>
    </xf>
    <xf numFmtId="176" fontId="3" fillId="0" borderId="6" xfId="0" applyNumberFormat="1" applyFont="1" applyFill="1" applyBorder="1" applyAlignment="1">
      <alignment horizontal="center" vertical="center" wrapText="1"/>
    </xf>
    <xf numFmtId="176" fontId="3" fillId="0" borderId="7" xfId="0" applyNumberFormat="1" applyFont="1" applyFill="1" applyBorder="1" applyAlignment="1">
      <alignment horizontal="center" vertical="center" wrapText="1"/>
    </xf>
    <xf numFmtId="176" fontId="3" fillId="0" borderId="7" xfId="0" applyNumberFormat="1" applyFont="1" applyFill="1" applyBorder="1" applyAlignment="1">
      <alignment horizontal="center" vertical="center"/>
    </xf>
    <xf numFmtId="0" fontId="3" fillId="0" borderId="7" xfId="0" applyNumberFormat="1" applyFont="1" applyFill="1" applyBorder="1" applyAlignment="1">
      <alignment horizontal="center" vertical="center"/>
    </xf>
    <xf numFmtId="176" fontId="3" fillId="0" borderId="8" xfId="0" applyNumberFormat="1" applyFont="1" applyFill="1" applyBorder="1" applyAlignment="1">
      <alignment horizontal="center" vertical="center" wrapText="1"/>
    </xf>
  </cellXfs>
  <cellStyles count="9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计算 2" xfId="50"/>
    <cellStyle name="40% - 强调文字颜色 4 2" xfId="51"/>
    <cellStyle name="40% - 强调文字颜色 1 2" xfId="52"/>
    <cellStyle name="40% - 强调文字颜色 2 2" xfId="53"/>
    <cellStyle name="40% - 强调文字颜色 5 2" xfId="54"/>
    <cellStyle name="输出 2" xfId="55"/>
    <cellStyle name="适中 2" xfId="56"/>
    <cellStyle name="40% - 强调文字颜色 6 2" xfId="57"/>
    <cellStyle name="20% - 强调文字颜色 2 2" xfId="58"/>
    <cellStyle name="20% - 强调文字颜色 3 2" xfId="59"/>
    <cellStyle name="常规 3" xfId="60"/>
    <cellStyle name="20% - 强调文字颜色 4 2" xfId="61"/>
    <cellStyle name="20% - 强调文字颜色 5 2" xfId="62"/>
    <cellStyle name="20% - 强调文字颜色 6 2" xfId="63"/>
    <cellStyle name="40% - 强调文字颜色 3 2" xfId="64"/>
    <cellStyle name="60% - 强调文字颜色 1 2" xfId="65"/>
    <cellStyle name="60% - 强调文字颜色 2 2" xfId="66"/>
    <cellStyle name="60% - 强调文字颜色 3 2" xfId="67"/>
    <cellStyle name="60% - 强调文字颜色 4 2" xfId="68"/>
    <cellStyle name="60% - 强调文字颜色 5 2" xfId="69"/>
    <cellStyle name="60% - 强调文字颜色 6 2" xfId="70"/>
    <cellStyle name="标题 1 2" xfId="71"/>
    <cellStyle name="标题 2 2" xfId="72"/>
    <cellStyle name="标题 3 2" xfId="73"/>
    <cellStyle name="标题 4 2" xfId="74"/>
    <cellStyle name="标题 5" xfId="75"/>
    <cellStyle name="差 2" xfId="76"/>
    <cellStyle name="常规 2" xfId="77"/>
    <cellStyle name="常规 2 4" xfId="78"/>
    <cellStyle name="好 2" xfId="79"/>
    <cellStyle name="汇总 2" xfId="80"/>
    <cellStyle name="检查单元格 2" xfId="81"/>
    <cellStyle name="解释性文本 2" xfId="82"/>
    <cellStyle name="警告文本 2" xfId="83"/>
    <cellStyle name="链接单元格 2" xfId="84"/>
    <cellStyle name="强调文字颜色 1 2" xfId="85"/>
    <cellStyle name="强调文字颜色 2 2" xfId="86"/>
    <cellStyle name="强调文字颜色 3 2" xfId="87"/>
    <cellStyle name="强调文字颜色 4 2" xfId="88"/>
    <cellStyle name="强调文字颜色 5 2" xfId="89"/>
    <cellStyle name="强调文字颜色 6 2" xfId="90"/>
    <cellStyle name="输入 2" xfId="91"/>
    <cellStyle name="注释 2" xfId="92"/>
  </cellStyles>
  <tableStyles count="0" defaultTableStyle="TableStyleMedium2"/>
  <colors>
    <mruColors>
      <color rgb="00FFFF00"/>
      <color rgb="00FFFFFF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9" Type="http://schemas.openxmlformats.org/officeDocument/2006/relationships/image" Target="media/image9.png"/><Relationship Id="rId8" Type="http://schemas.openxmlformats.org/officeDocument/2006/relationships/image" Target="media/image8.png"/><Relationship Id="rId7" Type="http://schemas.openxmlformats.org/officeDocument/2006/relationships/image" Target="media/image7.png"/><Relationship Id="rId6" Type="http://schemas.openxmlformats.org/officeDocument/2006/relationships/image" Target="media/image6.png"/><Relationship Id="rId5" Type="http://schemas.openxmlformats.org/officeDocument/2006/relationships/image" Target="media/image5.jpeg"/><Relationship Id="rId4" Type="http://schemas.openxmlformats.org/officeDocument/2006/relationships/image" Target="media/image4.jpeg"/><Relationship Id="rId39" Type="http://schemas.openxmlformats.org/officeDocument/2006/relationships/image" Target="media/image38.png"/><Relationship Id="rId38" Type="http://schemas.openxmlformats.org/officeDocument/2006/relationships/image" Target="media/image37.png"/><Relationship Id="rId37" Type="http://schemas.openxmlformats.org/officeDocument/2006/relationships/image" Target="media/image36.png"/><Relationship Id="rId36" Type="http://schemas.openxmlformats.org/officeDocument/2006/relationships/image" Target="media/image35.png"/><Relationship Id="rId35" Type="http://schemas.openxmlformats.org/officeDocument/2006/relationships/image" Target="media/image34.png"/><Relationship Id="rId34" Type="http://schemas.openxmlformats.org/officeDocument/2006/relationships/image" Target="media/image33.png"/><Relationship Id="rId33" Type="http://schemas.openxmlformats.org/officeDocument/2006/relationships/image" Target="media/image32.jpeg"/><Relationship Id="rId32" Type="http://schemas.openxmlformats.org/officeDocument/2006/relationships/image" Target="media/image31.png"/><Relationship Id="rId31" Type="http://schemas.openxmlformats.org/officeDocument/2006/relationships/image" Target="media/image30.png"/><Relationship Id="rId30" Type="http://schemas.openxmlformats.org/officeDocument/2006/relationships/image" Target="media/image29.jpeg"/><Relationship Id="rId3" Type="http://schemas.openxmlformats.org/officeDocument/2006/relationships/image" Target="media/image3.png"/><Relationship Id="rId29" Type="http://schemas.openxmlformats.org/officeDocument/2006/relationships/image" Target="media/image28.png"/><Relationship Id="rId28" Type="http://schemas.openxmlformats.org/officeDocument/2006/relationships/image" Target="media/image27.png"/><Relationship Id="rId27" Type="http://schemas.openxmlformats.org/officeDocument/2006/relationships/image" Target="media/image26.png"/><Relationship Id="rId26" Type="http://schemas.openxmlformats.org/officeDocument/2006/relationships/image" Target="media/image25.png"/><Relationship Id="rId25" Type="http://schemas.openxmlformats.org/officeDocument/2006/relationships/image" Target="media/image24.png"/><Relationship Id="rId24" Type="http://schemas.openxmlformats.org/officeDocument/2006/relationships/image" Target="media/image23.jpeg"/><Relationship Id="rId23" Type="http://schemas.openxmlformats.org/officeDocument/2006/relationships/image" Target="media/image22.png"/><Relationship Id="rId22" Type="http://schemas.openxmlformats.org/officeDocument/2006/relationships/image" Target="media/image21.png"/><Relationship Id="rId21" Type="http://schemas.openxmlformats.org/officeDocument/2006/relationships/image" Target="media/image20.png"/><Relationship Id="rId20" Type="http://schemas.openxmlformats.org/officeDocument/2006/relationships/image" Target="media/image19.png"/><Relationship Id="rId2" Type="http://schemas.openxmlformats.org/officeDocument/2006/relationships/image" Target="media/image2.png"/><Relationship Id="rId19" Type="http://schemas.openxmlformats.org/officeDocument/2006/relationships/image" Target="media/image18.png"/><Relationship Id="rId18" Type="http://schemas.openxmlformats.org/officeDocument/2006/relationships/image" Target="media/image17.jpeg"/><Relationship Id="rId17" Type="http://schemas.openxmlformats.org/officeDocument/2006/relationships/image" Target="media/image16.jpeg"/><Relationship Id="rId16" Type="http://schemas.openxmlformats.org/officeDocument/2006/relationships/image" Target="media/image15.png"/><Relationship Id="rId15" Type="http://schemas.openxmlformats.org/officeDocument/2006/relationships/image" Target="media/image14.png"/><Relationship Id="rId14" Type="http://schemas.openxmlformats.org/officeDocument/2006/relationships/image" Target="media/image13.jpeg"/><Relationship Id="rId13" Type="http://schemas.openxmlformats.org/officeDocument/2006/relationships/image" Target="media/image12.png"/><Relationship Id="rId12" Type="http://schemas.openxmlformats.org/officeDocument/2006/relationships/image" Target="NULL" TargetMode="External"/><Relationship Id="rId11" Type="http://schemas.openxmlformats.org/officeDocument/2006/relationships/image" Target="media/image11.jpeg"/><Relationship Id="rId10" Type="http://schemas.openxmlformats.org/officeDocument/2006/relationships/image" Target="media/image10.jpeg"/><Relationship Id="rId1" Type="http://schemas.openxmlformats.org/officeDocument/2006/relationships/image" Target="media/image1.png"/></Relationships>
</file>

<file path=xl/_rels/workbook.xml.rels><?xml version="1.0" encoding="UTF-8" standalone="yes"?>
<Relationships xmlns="http://schemas.openxmlformats.org/package/2006/relationships"><Relationship Id="rId5" Type="http://www.wps.cn/officeDocument/2020/cellImage" Target="cellimages.xml"/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0"/>
  <sheetViews>
    <sheetView tabSelected="1" view="pageBreakPreview" zoomScale="70" zoomScaleNormal="40" topLeftCell="A45" workbookViewId="0">
      <selection activeCell="H25" sqref="H25"/>
    </sheetView>
  </sheetViews>
  <sheetFormatPr defaultColWidth="9" defaultRowHeight="15.6" outlineLevelCol="5"/>
  <cols>
    <col min="1" max="1" width="6.57407407407407" style="5" customWidth="1"/>
    <col min="2" max="2" width="12.6388888888889" style="6" customWidth="1"/>
    <col min="3" max="3" width="16.6388888888889" style="3" customWidth="1"/>
    <col min="4" max="4" width="25.5092592592593" style="3" customWidth="1"/>
    <col min="5" max="5" width="6.57407407407407" style="7" customWidth="1"/>
    <col min="6" max="6" width="172.453703703704" style="6" customWidth="1"/>
    <col min="7" max="16384" width="9" style="3"/>
  </cols>
  <sheetData>
    <row r="1" s="1" customFormat="1" ht="45" customHeight="1" spans="1:6">
      <c r="A1" s="8" t="s">
        <v>0</v>
      </c>
      <c r="B1" s="8"/>
      <c r="C1" s="8"/>
      <c r="D1" s="8"/>
      <c r="E1" s="8"/>
      <c r="F1" s="8"/>
    </row>
    <row r="2" s="2" customFormat="1" ht="45" customHeight="1" spans="1:6">
      <c r="A2" s="9" t="s">
        <v>1</v>
      </c>
      <c r="B2" s="10" t="s">
        <v>2</v>
      </c>
      <c r="C2" s="11" t="s">
        <v>3</v>
      </c>
      <c r="D2" s="10" t="s">
        <v>4</v>
      </c>
      <c r="E2" s="12" t="s">
        <v>5</v>
      </c>
      <c r="F2" s="13" t="s">
        <v>6</v>
      </c>
    </row>
    <row r="3" s="3" customFormat="1" ht="400" customHeight="1" spans="1:6">
      <c r="A3" s="14">
        <v>1</v>
      </c>
      <c r="B3" s="15" t="s">
        <v>7</v>
      </c>
      <c r="C3" s="16" t="s">
        <v>8</v>
      </c>
      <c r="D3" s="17" t="str">
        <f>_xlfn.DISPIMG("ID_463EC894B8AF45179AD4D33AEEC74C13",1)</f>
        <v>=DISPIMG("ID_463EC894B8AF45179AD4D33AEEC74C13",1)</v>
      </c>
      <c r="E3" s="18">
        <v>6</v>
      </c>
      <c r="F3" s="19" t="s">
        <v>9</v>
      </c>
    </row>
    <row r="4" s="3" customFormat="1" ht="400" customHeight="1" spans="1:6">
      <c r="A4" s="14">
        <v>2</v>
      </c>
      <c r="B4" s="15" t="s">
        <v>10</v>
      </c>
      <c r="C4" s="16" t="s">
        <v>11</v>
      </c>
      <c r="D4" s="17" t="str">
        <f>_xlfn.DISPIMG("ID_076CF04644E14B6F8FDB9A9DA5018805",1)</f>
        <v>=DISPIMG("ID_076CF04644E14B6F8FDB9A9DA5018805",1)</v>
      </c>
      <c r="E4" s="18">
        <v>3</v>
      </c>
      <c r="F4" s="19" t="s">
        <v>12</v>
      </c>
    </row>
    <row r="5" s="3" customFormat="1" ht="407" customHeight="1" spans="1:6">
      <c r="A5" s="14">
        <v>3</v>
      </c>
      <c r="B5" s="15" t="s">
        <v>13</v>
      </c>
      <c r="C5" s="16" t="s">
        <v>14</v>
      </c>
      <c r="D5" s="20" t="str">
        <f>_xlfn.DISPIMG("ID_39990ADE24604BC4AAF25F0C1809B27F",1)</f>
        <v>=DISPIMG("ID_39990ADE24604BC4AAF25F0C1809B27F",1)</v>
      </c>
      <c r="E5" s="18">
        <v>6</v>
      </c>
      <c r="F5" s="19" t="s">
        <v>15</v>
      </c>
    </row>
    <row r="6" s="3" customFormat="1" ht="407" customHeight="1" spans="1:6">
      <c r="A6" s="14">
        <v>4</v>
      </c>
      <c r="B6" s="15" t="s">
        <v>16</v>
      </c>
      <c r="C6" s="16" t="s">
        <v>17</v>
      </c>
      <c r="D6" s="20" t="str">
        <f>_xlfn.DISPIMG("ID_E88FF48D5F0B46A397FEAB402403CED8",1)</f>
        <v>=DISPIMG("ID_E88FF48D5F0B46A397FEAB402403CED8",1)</v>
      </c>
      <c r="E6" s="18">
        <v>3</v>
      </c>
      <c r="F6" s="19" t="s">
        <v>18</v>
      </c>
    </row>
    <row r="7" s="3" customFormat="1" ht="240" customHeight="1" spans="1:6">
      <c r="A7" s="14">
        <v>5</v>
      </c>
      <c r="B7" s="15" t="s">
        <v>19</v>
      </c>
      <c r="C7" s="16" t="s">
        <v>20</v>
      </c>
      <c r="D7" s="17" t="str">
        <f>_xlfn.DISPIMG("ID_2CE86859C1834039A225ACC611EC79D4",1)</f>
        <v>=DISPIMG("ID_2CE86859C1834039A225ACC611EC79D4",1)</v>
      </c>
      <c r="E7" s="18">
        <v>9</v>
      </c>
      <c r="F7" s="19" t="s">
        <v>21</v>
      </c>
    </row>
    <row r="8" s="3" customFormat="1" ht="240" customHeight="1" spans="1:6">
      <c r="A8" s="14">
        <v>6</v>
      </c>
      <c r="B8" s="15" t="s">
        <v>22</v>
      </c>
      <c r="C8" s="16" t="s">
        <v>20</v>
      </c>
      <c r="D8" s="17" t="str">
        <f>_xlfn.DISPIMG("ID_02A90C2190D14CA0B04365E2AEC4DBDB",1)</f>
        <v>=DISPIMG("ID_02A90C2190D14CA0B04365E2AEC4DBDB",1)</v>
      </c>
      <c r="E8" s="18">
        <v>18</v>
      </c>
      <c r="F8" s="19"/>
    </row>
    <row r="9" s="3" customFormat="1" ht="180" customHeight="1" spans="1:6">
      <c r="A9" s="14">
        <v>7</v>
      </c>
      <c r="B9" s="15" t="s">
        <v>23</v>
      </c>
      <c r="C9" s="16" t="s">
        <v>20</v>
      </c>
      <c r="D9" s="17" t="str">
        <f>_xlfn.DISPIMG("ID_CE5EE3B7D6EC4446948036B7A93608D7",1)</f>
        <v>=DISPIMG("ID_CE5EE3B7D6EC4446948036B7A93608D7",1)</v>
      </c>
      <c r="E9" s="18">
        <v>9</v>
      </c>
      <c r="F9" s="19" t="s">
        <v>24</v>
      </c>
    </row>
    <row r="10" s="3" customFormat="1" ht="180" customHeight="1" spans="1:6">
      <c r="A10" s="14">
        <v>8</v>
      </c>
      <c r="B10" s="15" t="s">
        <v>25</v>
      </c>
      <c r="C10" s="16" t="s">
        <v>20</v>
      </c>
      <c r="D10" s="17" t="str">
        <f>_xlfn.DISPIMG("ID_D75FDF9890D547458FA30136C6AEBF91",1)</f>
        <v>=DISPIMG("ID_D75FDF9890D547458FA30136C6AEBF91",1)</v>
      </c>
      <c r="E10" s="18">
        <v>16</v>
      </c>
      <c r="F10" s="19"/>
    </row>
    <row r="11" s="3" customFormat="1" ht="365" customHeight="1" spans="1:6">
      <c r="A11" s="14">
        <v>9</v>
      </c>
      <c r="B11" s="15" t="s">
        <v>26</v>
      </c>
      <c r="C11" s="16" t="s">
        <v>27</v>
      </c>
      <c r="D11" s="17" t="str">
        <f>_xlfn.DISPIMG("ID_838EFC405098474DB44256882DD98A39",1)</f>
        <v>=DISPIMG("ID_838EFC405098474DB44256882DD98A39",1)</v>
      </c>
      <c r="E11" s="18">
        <v>9</v>
      </c>
      <c r="F11" s="19" t="s">
        <v>28</v>
      </c>
    </row>
    <row r="12" s="3" customFormat="1" ht="407" customHeight="1" spans="1:6">
      <c r="A12" s="14">
        <v>10</v>
      </c>
      <c r="B12" s="15" t="s">
        <v>26</v>
      </c>
      <c r="C12" s="16" t="s">
        <v>29</v>
      </c>
      <c r="D12" s="17" t="str">
        <f>_xlfn.DISPIMG("ID_18FABF81C31144D899DA885CDC63C297",1)</f>
        <v>=DISPIMG("ID_18FABF81C31144D899DA885CDC63C297",1)</v>
      </c>
      <c r="E12" s="18">
        <v>16</v>
      </c>
      <c r="F12" s="19" t="s">
        <v>30</v>
      </c>
    </row>
    <row r="13" s="3" customFormat="1" ht="407" customHeight="1" spans="1:6">
      <c r="A13" s="14">
        <v>11</v>
      </c>
      <c r="B13" s="15" t="s">
        <v>31</v>
      </c>
      <c r="C13" s="16" t="s">
        <v>32</v>
      </c>
      <c r="D13" s="20" t="str">
        <f>_xlfn.DISPIMG("ID_6A48409AD2B74652AD4B74CAE97BD3A8",1)</f>
        <v>=DISPIMG("ID_6A48409AD2B74652AD4B74CAE97BD3A8",1)</v>
      </c>
      <c r="E13" s="18">
        <v>1</v>
      </c>
      <c r="F13" s="19" t="s">
        <v>33</v>
      </c>
    </row>
    <row r="14" s="3" customFormat="1" ht="407" customHeight="1" spans="1:6">
      <c r="A14" s="14">
        <v>12</v>
      </c>
      <c r="B14" s="15" t="s">
        <v>34</v>
      </c>
      <c r="C14" s="16" t="s">
        <v>35</v>
      </c>
      <c r="D14" s="20" t="str">
        <f>_xlfn.DISPIMG("ID_1F5EDDCB38024AF6897A1466C4DF233C",1)</f>
        <v>=DISPIMG("ID_1F5EDDCB38024AF6897A1466C4DF233C",1)</v>
      </c>
      <c r="E14" s="18">
        <v>14</v>
      </c>
      <c r="F14" s="21" t="s">
        <v>36</v>
      </c>
    </row>
    <row r="15" s="3" customFormat="1" ht="407" customHeight="1" spans="1:6">
      <c r="A15" s="14">
        <v>13</v>
      </c>
      <c r="B15" s="15" t="s">
        <v>34</v>
      </c>
      <c r="C15" s="16" t="s">
        <v>37</v>
      </c>
      <c r="D15" s="20" t="str">
        <f>_xlfn.DISPIMG("ID_1A86B693E53B4267A47A4DA931126017",1)</f>
        <v>=DISPIMG("ID_1A86B693E53B4267A47A4DA931126017",1)</v>
      </c>
      <c r="E15" s="18">
        <v>2</v>
      </c>
      <c r="F15" s="21" t="s">
        <v>38</v>
      </c>
    </row>
    <row r="16" s="3" customFormat="1" ht="365" customHeight="1" spans="1:6">
      <c r="A16" s="14">
        <v>14</v>
      </c>
      <c r="B16" s="15" t="s">
        <v>39</v>
      </c>
      <c r="C16" s="16" t="s">
        <v>20</v>
      </c>
      <c r="D16" s="17" t="str">
        <f>_xlfn.DISPIMG("ID_80CA7439DFD440548B2B81D388B471A5",1)</f>
        <v>=DISPIMG("ID_80CA7439DFD440548B2B81D388B471A5",1)</v>
      </c>
      <c r="E16" s="18">
        <v>70</v>
      </c>
      <c r="F16" s="21" t="s">
        <v>40</v>
      </c>
    </row>
    <row r="17" s="3" customFormat="1" ht="407" customHeight="1" spans="1:6">
      <c r="A17" s="14">
        <v>15</v>
      </c>
      <c r="B17" s="15" t="s">
        <v>41</v>
      </c>
      <c r="C17" s="16" t="s">
        <v>42</v>
      </c>
      <c r="D17" s="20" t="str">
        <f>_xlfn.DISPIMG("ID_28E020B181CF42239BF30BC3DE08925D",1)</f>
        <v>=DISPIMG("ID_28E020B181CF42239BF30BC3DE08925D",1)</v>
      </c>
      <c r="E17" s="18">
        <v>1</v>
      </c>
      <c r="F17" s="21" t="s">
        <v>43</v>
      </c>
    </row>
    <row r="18" s="3" customFormat="1" ht="407" customHeight="1" spans="1:6">
      <c r="A18" s="14">
        <v>16</v>
      </c>
      <c r="B18" s="15" t="s">
        <v>34</v>
      </c>
      <c r="C18" s="16" t="s">
        <v>44</v>
      </c>
      <c r="D18" s="20" t="str">
        <f>_xlfn.DISPIMG("ID_3521EBC7606D45858C640B22D98290EA",1)</f>
        <v>=DISPIMG("ID_3521EBC7606D45858C640B22D98290EA",1)</v>
      </c>
      <c r="E18" s="18">
        <v>96</v>
      </c>
      <c r="F18" s="21" t="s">
        <v>45</v>
      </c>
    </row>
    <row r="19" s="3" customFormat="1" ht="407" customHeight="1" spans="1:6">
      <c r="A19" s="14">
        <v>17</v>
      </c>
      <c r="B19" s="15" t="s">
        <v>39</v>
      </c>
      <c r="C19" s="16" t="s">
        <v>20</v>
      </c>
      <c r="D19" s="17" t="str">
        <f>_xlfn.DISPIMG("ID_9CDD59B67B054FA0A311BA7AD889755E",1)</f>
        <v>=DISPIMG("ID_9CDD59B67B054FA0A311BA7AD889755E",1)</v>
      </c>
      <c r="E19" s="18">
        <v>192</v>
      </c>
      <c r="F19" s="21" t="s">
        <v>46</v>
      </c>
    </row>
    <row r="20" s="3" customFormat="1" ht="407" customHeight="1" spans="1:6">
      <c r="A20" s="14">
        <v>18</v>
      </c>
      <c r="B20" s="15" t="s">
        <v>34</v>
      </c>
      <c r="C20" s="16" t="s">
        <v>47</v>
      </c>
      <c r="D20" s="20" t="str">
        <f>_xlfn.DISPIMG("ID_C7C8AD3164EA41B990BCCF2576FFEA6F",1)</f>
        <v>=DISPIMG("ID_C7C8AD3164EA41B990BCCF2576FFEA6F",1)</v>
      </c>
      <c r="E20" s="18">
        <v>10</v>
      </c>
      <c r="F20" s="21" t="s">
        <v>48</v>
      </c>
    </row>
    <row r="21" s="3" customFormat="1" ht="407" customHeight="1" spans="1:6">
      <c r="A21" s="14">
        <v>19</v>
      </c>
      <c r="B21" s="15" t="s">
        <v>39</v>
      </c>
      <c r="C21" s="16" t="s">
        <v>20</v>
      </c>
      <c r="D21" s="17" t="str">
        <f>_xlfn.DISPIMG("ID_8F71BFC6BED149588EB28B2358A9951E",1)</f>
        <v>=DISPIMG("ID_8F71BFC6BED149588EB28B2358A9951E",1)</v>
      </c>
      <c r="E21" s="18">
        <v>20</v>
      </c>
      <c r="F21" s="21" t="s">
        <v>49</v>
      </c>
    </row>
    <row r="22" s="3" customFormat="1" ht="407" customHeight="1" spans="1:6">
      <c r="A22" s="14">
        <v>20</v>
      </c>
      <c r="B22" s="15" t="s">
        <v>50</v>
      </c>
      <c r="C22" s="16" t="s">
        <v>51</v>
      </c>
      <c r="D22" s="17" t="str">
        <f>_xlfn.DISPIMG("ID_B6D59480791F4C5B94C7575F9AD453A3",1)</f>
        <v>=DISPIMG("ID_B6D59480791F4C5B94C7575F9AD453A3",1)</v>
      </c>
      <c r="E22" s="18">
        <v>4</v>
      </c>
      <c r="F22" s="19" t="s">
        <v>52</v>
      </c>
    </row>
    <row r="23" s="3" customFormat="1" ht="280" customHeight="1" spans="1:6">
      <c r="A23" s="14">
        <v>21</v>
      </c>
      <c r="B23" s="15" t="s">
        <v>53</v>
      </c>
      <c r="C23" s="16" t="s">
        <v>20</v>
      </c>
      <c r="D23" s="17" t="str">
        <f>_xlfn.DISPIMG("ID_E4AF8018F8184252B2DD50CCA4B70EF7",1)</f>
        <v>=DISPIMG("ID_E4AF8018F8184252B2DD50CCA4B70EF7",1)</v>
      </c>
      <c r="E23" s="18">
        <v>238</v>
      </c>
      <c r="F23" s="21" t="s">
        <v>54</v>
      </c>
    </row>
    <row r="24" s="3" customFormat="1" ht="285" customHeight="1" spans="1:6">
      <c r="A24" s="14">
        <v>22</v>
      </c>
      <c r="B24" s="15" t="s">
        <v>55</v>
      </c>
      <c r="C24" s="16" t="s">
        <v>47</v>
      </c>
      <c r="D24" s="22" t="str">
        <f>_xlfn.DISPIMG("ID_031A89E21AFA451483FD0FC881CEA624",1)</f>
        <v>=DISPIMG("ID_031A89E21AFA451483FD0FC881CEA624",1)</v>
      </c>
      <c r="E24" s="18">
        <v>149</v>
      </c>
      <c r="F24" s="23" t="s">
        <v>56</v>
      </c>
    </row>
    <row r="25" s="3" customFormat="1" ht="285" customHeight="1" spans="1:6">
      <c r="A25" s="14">
        <v>23</v>
      </c>
      <c r="B25" s="15"/>
      <c r="C25" s="16" t="s">
        <v>57</v>
      </c>
      <c r="D25" s="22" t="str">
        <f>_xlfn.DISPIMG("ID_A8BF5E6A4C844EF3A2A8505D96EDB922",1)</f>
        <v>=DISPIMG("ID_A8BF5E6A4C844EF3A2A8505D96EDB922",1)</v>
      </c>
      <c r="E25" s="18">
        <v>72</v>
      </c>
      <c r="F25" s="23"/>
    </row>
    <row r="26" s="3" customFormat="1" ht="220" customHeight="1" spans="1:6">
      <c r="A26" s="14">
        <v>24</v>
      </c>
      <c r="B26" s="15" t="s">
        <v>58</v>
      </c>
      <c r="C26" s="16" t="s">
        <v>42</v>
      </c>
      <c r="D26" s="20" t="str">
        <f>_xlfn.DISPIMG("ID_26810CA0969F4A6BBB464DBE0329F7B9",1)</f>
        <v>=DISPIMG("ID_26810CA0969F4A6BBB464DBE0329F7B9",1)</v>
      </c>
      <c r="E26" s="18">
        <v>221</v>
      </c>
      <c r="F26" s="19" t="s">
        <v>59</v>
      </c>
    </row>
    <row r="27" s="3" customFormat="1" ht="380" customHeight="1" spans="1:6">
      <c r="A27" s="14">
        <v>25</v>
      </c>
      <c r="B27" s="15" t="s">
        <v>60</v>
      </c>
      <c r="C27" s="16" t="s">
        <v>61</v>
      </c>
      <c r="D27" s="17" t="str">
        <f>_xlfn.DISPIMG("ID_4FCDC2F3E78D49E69EB27730A1BE0244",1)</f>
        <v>=DISPIMG("ID_4FCDC2F3E78D49E69EB27730A1BE0244",1)</v>
      </c>
      <c r="E27" s="18">
        <v>34</v>
      </c>
      <c r="F27" s="21" t="s">
        <v>62</v>
      </c>
    </row>
    <row r="28" s="3" customFormat="1" ht="407" customHeight="1" spans="1:6">
      <c r="A28" s="14">
        <v>26</v>
      </c>
      <c r="B28" s="15" t="s">
        <v>63</v>
      </c>
      <c r="C28" s="16" t="s">
        <v>64</v>
      </c>
      <c r="D28" s="17" t="str">
        <f>_xlfn.DISPIMG("ID_E51EF25E35144A8BB7D1104E93B88F4D",1)</f>
        <v>=DISPIMG("ID_E51EF25E35144A8BB7D1104E93B88F4D",1)</v>
      </c>
      <c r="E28" s="18">
        <v>30</v>
      </c>
      <c r="F28" s="21" t="s">
        <v>65</v>
      </c>
    </row>
    <row r="29" s="3" customFormat="1" ht="264" customHeight="1" spans="1:6">
      <c r="A29" s="14">
        <v>27</v>
      </c>
      <c r="B29" s="15" t="s">
        <v>66</v>
      </c>
      <c r="C29" s="16" t="s">
        <v>67</v>
      </c>
      <c r="D29" s="20" t="str">
        <f>_xlfn.DISPIMG("ID_23B0BFEB3F5C423991A013D75FB4F550",1)</f>
        <v>=DISPIMG("ID_23B0BFEB3F5C423991A013D75FB4F550",1)</v>
      </c>
      <c r="E29" s="18">
        <v>77</v>
      </c>
      <c r="F29" s="21" t="s">
        <v>68</v>
      </c>
    </row>
    <row r="30" s="3" customFormat="1" ht="409" customHeight="1" spans="1:6">
      <c r="A30" s="14">
        <v>28</v>
      </c>
      <c r="B30" s="15" t="s">
        <v>69</v>
      </c>
      <c r="C30" s="16" t="s">
        <v>70</v>
      </c>
      <c r="D30" s="20" t="str">
        <f>_xlfn.DISPIMG("ID_1157BC242160456B92CBE8A3196CF688",1)</f>
        <v>=DISPIMG("ID_1157BC242160456B92CBE8A3196CF688",1)</v>
      </c>
      <c r="E30" s="18">
        <v>10</v>
      </c>
      <c r="F30" s="21" t="s">
        <v>71</v>
      </c>
    </row>
    <row r="31" s="3" customFormat="1" ht="409" customHeight="1" spans="1:6">
      <c r="A31" s="14">
        <v>29</v>
      </c>
      <c r="B31" s="15" t="s">
        <v>72</v>
      </c>
      <c r="C31" s="16" t="s">
        <v>73</v>
      </c>
      <c r="D31" s="20" t="str">
        <f>_xlfn.DISPIMG("ID_6C1683B656DF47CEA0B8689635CD64B8",1)</f>
        <v>=DISPIMG("ID_6C1683B656DF47CEA0B8689635CD64B8",1)</v>
      </c>
      <c r="E31" s="18">
        <v>21</v>
      </c>
      <c r="F31" s="21" t="s">
        <v>74</v>
      </c>
    </row>
    <row r="32" s="3" customFormat="1" ht="409" customHeight="1" spans="1:6">
      <c r="A32" s="14">
        <v>30</v>
      </c>
      <c r="B32" s="15" t="s">
        <v>75</v>
      </c>
      <c r="C32" s="16" t="s">
        <v>73</v>
      </c>
      <c r="D32" s="20" t="str">
        <f>_xlfn.DISPIMG("ID_164016BACF154271B193E8C44CF806B9",1)</f>
        <v>=DISPIMG("ID_164016BACF154271B193E8C44CF806B9",1)</v>
      </c>
      <c r="E32" s="18">
        <v>7</v>
      </c>
      <c r="F32" s="21" t="s">
        <v>76</v>
      </c>
    </row>
    <row r="33" s="3" customFormat="1" ht="409" customHeight="1" spans="1:6">
      <c r="A33" s="14">
        <v>31</v>
      </c>
      <c r="B33" s="15" t="s">
        <v>77</v>
      </c>
      <c r="C33" s="24" t="s">
        <v>78</v>
      </c>
      <c r="D33" s="20" t="str">
        <f>_xlfn.DISPIMG("ID_36D1B6612BD04474AC6E22C5078DD8DD",1)</f>
        <v>=DISPIMG("ID_36D1B6612BD04474AC6E22C5078DD8DD",1)</v>
      </c>
      <c r="E33" s="18">
        <v>2</v>
      </c>
      <c r="F33" s="21" t="s">
        <v>79</v>
      </c>
    </row>
    <row r="34" s="3" customFormat="1" ht="409" customHeight="1" spans="1:6">
      <c r="A34" s="14">
        <v>32</v>
      </c>
      <c r="B34" s="15" t="s">
        <v>77</v>
      </c>
      <c r="C34" s="24" t="s">
        <v>80</v>
      </c>
      <c r="D34" s="20" t="str">
        <f>_xlfn.DISPIMG("ID_FA3F00EF49F5468EB5B4794403B80FD8",1)</f>
        <v>=DISPIMG("ID_FA3F00EF49F5468EB5B4794403B80FD8",1)</v>
      </c>
      <c r="E34" s="18">
        <v>5</v>
      </c>
      <c r="F34" s="21" t="s">
        <v>81</v>
      </c>
    </row>
    <row r="35" s="3" customFormat="1" ht="409" customHeight="1" spans="1:6">
      <c r="A35" s="14">
        <v>33</v>
      </c>
      <c r="B35" s="15" t="s">
        <v>82</v>
      </c>
      <c r="C35" s="16" t="s">
        <v>83</v>
      </c>
      <c r="D35" s="20" t="str">
        <f>_xlfn.DISPIMG("ID_A3D72BD64A52402B8BA2A60DE2029E2B",1)</f>
        <v>=DISPIMG("ID_A3D72BD64A52402B8BA2A60DE2029E2B",1)</v>
      </c>
      <c r="E35" s="18">
        <v>94</v>
      </c>
      <c r="F35" s="21" t="s">
        <v>84</v>
      </c>
    </row>
    <row r="36" s="3" customFormat="1" ht="409" customHeight="1" spans="1:6">
      <c r="A36" s="14">
        <v>34</v>
      </c>
      <c r="B36" s="15" t="s">
        <v>85</v>
      </c>
      <c r="C36" s="16" t="s">
        <v>86</v>
      </c>
      <c r="D36" s="20" t="str">
        <f>_xlfn.DISPIMG("ID_2ECF4079AB404C92BB4693F959F9E3B0",1)</f>
        <v>=DISPIMG("ID_2ECF4079AB404C92BB4693F959F9E3B0",1)</v>
      </c>
      <c r="E36" s="18">
        <v>14</v>
      </c>
      <c r="F36" s="21" t="s">
        <v>87</v>
      </c>
    </row>
    <row r="37" s="3" customFormat="1" ht="280" customHeight="1" spans="1:6">
      <c r="A37" s="14">
        <v>35</v>
      </c>
      <c r="B37" s="15" t="s">
        <v>88</v>
      </c>
      <c r="C37" s="16" t="s">
        <v>20</v>
      </c>
      <c r="D37" s="17" t="str">
        <f>_xlfn.DISPIMG("ID_550D01A1E9C8483E8ED8A13D8E9B8D8C",1)</f>
        <v>=DISPIMG("ID_550D01A1E9C8483E8ED8A13D8E9B8D8C",1)</v>
      </c>
      <c r="E37" s="18">
        <v>210</v>
      </c>
      <c r="F37" s="21" t="s">
        <v>89</v>
      </c>
    </row>
    <row r="38" s="3" customFormat="1" ht="280" customHeight="1" spans="1:6">
      <c r="A38" s="14">
        <v>36</v>
      </c>
      <c r="B38" s="15" t="s">
        <v>90</v>
      </c>
      <c r="C38" s="16" t="s">
        <v>20</v>
      </c>
      <c r="D38" s="20" t="str">
        <f>_xlfn.DISPIMG("ID_B50004BE3FE94011884AB9092E1332BC",1)</f>
        <v>=DISPIMG("ID_B50004BE3FE94011884AB9092E1332BC",1)</v>
      </c>
      <c r="E38" s="18">
        <v>6</v>
      </c>
      <c r="F38" s="21" t="s">
        <v>91</v>
      </c>
    </row>
    <row r="39" s="3" customFormat="1" ht="280" customHeight="1" spans="1:6">
      <c r="A39" s="14">
        <v>37</v>
      </c>
      <c r="B39" s="15" t="s">
        <v>92</v>
      </c>
      <c r="C39" s="16" t="s">
        <v>20</v>
      </c>
      <c r="D39" s="20" t="str">
        <f>_xlfn.DISPIMG("ID_AD69D3282D464D22A166C4E85C2DB86F",1)</f>
        <v>=DISPIMG("ID_AD69D3282D464D22A166C4E85C2DB86F",1)</v>
      </c>
      <c r="E39" s="18">
        <v>188</v>
      </c>
      <c r="F39" s="21" t="s">
        <v>93</v>
      </c>
    </row>
    <row r="40" s="3" customFormat="1" ht="280" customHeight="1" spans="1:6">
      <c r="A40" s="14">
        <v>38</v>
      </c>
      <c r="B40" s="15" t="s">
        <v>39</v>
      </c>
      <c r="C40" s="16" t="s">
        <v>42</v>
      </c>
      <c r="D40" s="20" t="str">
        <f>_xlfn.DISPIMG("ID_E8106803629E4AD589A823B4E77A7DF4",1)</f>
        <v>=DISPIMG("ID_E8106803629E4AD589A823B4E77A7DF4",1)</v>
      </c>
      <c r="E40" s="18">
        <v>124</v>
      </c>
      <c r="F40" s="21" t="s">
        <v>94</v>
      </c>
    </row>
    <row r="41" s="3" customFormat="1" ht="330" customHeight="1" spans="1:6">
      <c r="A41" s="14">
        <v>39</v>
      </c>
      <c r="B41" s="15" t="s">
        <v>95</v>
      </c>
      <c r="C41" s="16" t="s">
        <v>96</v>
      </c>
      <c r="D41" s="20" t="str">
        <f>_xlfn.DISPIMG("ID_F4D7E259377644E9859EAA3E45CD00D1",1)</f>
        <v>=DISPIMG("ID_F4D7E259377644E9859EAA3E45CD00D1",1)</v>
      </c>
      <c r="E41" s="18">
        <v>3</v>
      </c>
      <c r="F41" s="19" t="s">
        <v>97</v>
      </c>
    </row>
    <row r="42" s="3" customFormat="1" ht="330" customHeight="1" spans="1:6">
      <c r="A42" s="14">
        <v>40</v>
      </c>
      <c r="B42" s="15" t="s">
        <v>50</v>
      </c>
      <c r="C42" s="16" t="s">
        <v>98</v>
      </c>
      <c r="D42" s="17" t="str">
        <f>_xlfn.DISPIMG("ID_8249B9435BC24CA8B529FB8505602C08",1)</f>
        <v>=DISPIMG("ID_8249B9435BC24CA8B529FB8505602C08",1)</v>
      </c>
      <c r="E42" s="18">
        <v>1</v>
      </c>
      <c r="F42" s="19" t="s">
        <v>97</v>
      </c>
    </row>
    <row r="43" s="3" customFormat="1" ht="300" customHeight="1" spans="1:6">
      <c r="A43" s="14">
        <v>41</v>
      </c>
      <c r="B43" s="15" t="s">
        <v>99</v>
      </c>
      <c r="C43" s="16" t="s">
        <v>100</v>
      </c>
      <c r="D43" s="20" t="str">
        <f>_xlfn.DISPIMG("ID_75764CAC40CC4F5D8B42D603764765FD",1)</f>
        <v>=DISPIMG("ID_75764CAC40CC4F5D8B42D603764765FD",1)</v>
      </c>
      <c r="E43" s="18">
        <v>20</v>
      </c>
      <c r="F43" s="21" t="s">
        <v>101</v>
      </c>
    </row>
    <row r="44" s="3" customFormat="1" ht="300" customHeight="1" spans="1:6">
      <c r="A44" s="14">
        <v>42</v>
      </c>
      <c r="B44" s="15" t="s">
        <v>102</v>
      </c>
      <c r="C44" s="16" t="s">
        <v>100</v>
      </c>
      <c r="D44" s="20" t="str">
        <f>_xlfn.DISPIMG("ID_28051EAA85E541F0B223E683FE4E393A",1)</f>
        <v>=DISPIMG("ID_28051EAA85E541F0B223E683FE4E393A",1)</v>
      </c>
      <c r="E44" s="18">
        <v>40</v>
      </c>
      <c r="F44" s="21" t="s">
        <v>103</v>
      </c>
    </row>
    <row r="45" s="4" customFormat="1" ht="40" customHeight="1" spans="1:6">
      <c r="A45" s="14">
        <v>43</v>
      </c>
      <c r="B45" s="25" t="s">
        <v>104</v>
      </c>
      <c r="C45" s="26" t="s">
        <v>105</v>
      </c>
      <c r="D45" s="26"/>
      <c r="E45" s="27">
        <v>15</v>
      </c>
      <c r="F45" s="28" t="s">
        <v>106</v>
      </c>
    </row>
    <row r="46" s="4" customFormat="1" ht="40" customHeight="1" spans="1:6">
      <c r="A46" s="14">
        <v>44</v>
      </c>
      <c r="B46" s="25" t="s">
        <v>107</v>
      </c>
      <c r="C46" s="26" t="s">
        <v>105</v>
      </c>
      <c r="D46" s="26"/>
      <c r="E46" s="27">
        <v>4</v>
      </c>
      <c r="F46" s="28" t="s">
        <v>108</v>
      </c>
    </row>
    <row r="47" s="4" customFormat="1" ht="40" customHeight="1" spans="1:6">
      <c r="A47" s="14">
        <v>45</v>
      </c>
      <c r="B47" s="25" t="s">
        <v>109</v>
      </c>
      <c r="C47" s="26" t="s">
        <v>105</v>
      </c>
      <c r="D47" s="26"/>
      <c r="E47" s="27">
        <v>260</v>
      </c>
      <c r="F47" s="28" t="s">
        <v>110</v>
      </c>
    </row>
    <row r="48" s="4" customFormat="1" ht="40" customHeight="1" spans="1:6">
      <c r="A48" s="14">
        <v>46</v>
      </c>
      <c r="B48" s="25" t="s">
        <v>111</v>
      </c>
      <c r="C48" s="26" t="s">
        <v>105</v>
      </c>
      <c r="D48" s="26"/>
      <c r="E48" s="27">
        <v>10</v>
      </c>
      <c r="F48" s="28" t="s">
        <v>112</v>
      </c>
    </row>
    <row r="49" s="4" customFormat="1" ht="40" customHeight="1" spans="1:6">
      <c r="A49" s="14">
        <v>47</v>
      </c>
      <c r="B49" s="25" t="s">
        <v>113</v>
      </c>
      <c r="C49" s="26" t="s">
        <v>105</v>
      </c>
      <c r="D49" s="26" t="s">
        <v>114</v>
      </c>
      <c r="E49" s="27">
        <v>10</v>
      </c>
      <c r="F49" s="28" t="s">
        <v>115</v>
      </c>
    </row>
    <row r="50" s="4" customFormat="1" ht="40" customHeight="1" spans="1:6">
      <c r="A50" s="14">
        <v>48</v>
      </c>
      <c r="B50" s="29" t="s">
        <v>39</v>
      </c>
      <c r="C50" s="30" t="s">
        <v>105</v>
      </c>
      <c r="D50" s="30"/>
      <c r="E50" s="31">
        <v>100</v>
      </c>
      <c r="F50" s="32" t="s">
        <v>116</v>
      </c>
    </row>
  </sheetData>
  <autoFilter ref="A1:F50">
    <extLst/>
  </autoFilter>
  <mergeCells count="5">
    <mergeCell ref="A1:F1"/>
    <mergeCell ref="B24:B25"/>
    <mergeCell ref="F7:F8"/>
    <mergeCell ref="F9:F10"/>
    <mergeCell ref="F24:F25"/>
  </mergeCells>
  <printOptions horizontalCentered="1"/>
  <pageMargins left="0.0388888888888889" right="0.0388888888888889" top="0.0784722222222222" bottom="0.0784722222222222" header="0.5" footer="0.0784722222222222"/>
  <pageSetup paperSize="8" scale="64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两包明细清单表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刘俊</cp:lastModifiedBy>
  <dcterms:created xsi:type="dcterms:W3CDTF">2014-12-25T01:19:00Z</dcterms:created>
  <cp:lastPrinted>2018-07-12T03:07:00Z</cp:lastPrinted>
  <dcterms:modified xsi:type="dcterms:W3CDTF">2024-06-28T03:34:08Z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4D3F39497EA1422D9D5A206FF2D916D6_13</vt:lpwstr>
  </property>
</Properties>
</file>